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940" windowHeight="7200" activeTab="2"/>
  </bookViews>
  <sheets>
    <sheet name="105.2 (2)" sheetId="9" r:id="rId1"/>
    <sheet name="105.2長代" sheetId="5" r:id="rId2"/>
    <sheet name="105.2幼輔" sheetId="6" r:id="rId3"/>
  </sheets>
  <definedNames>
    <definedName name="_xlnm.Print_Titles" localSheetId="0">'105.2 (2)'!$1:$2</definedName>
    <definedName name="_xlnm.Print_Titles" localSheetId="2">'105.2幼輔'!$1:$2</definedName>
    <definedName name="_xlnm.Print_Titles" localSheetId="1">'105.2長代'!$1:$2</definedName>
  </definedNames>
  <calcPr calcId="125725"/>
</workbook>
</file>

<file path=xl/calcChain.xml><?xml version="1.0" encoding="utf-8"?>
<calcChain xmlns="http://schemas.openxmlformats.org/spreadsheetml/2006/main">
  <c r="Q40" i="9"/>
  <c r="P40"/>
  <c r="O40"/>
  <c r="N40"/>
  <c r="M40"/>
  <c r="Q39"/>
  <c r="P39"/>
  <c r="O39"/>
  <c r="N39"/>
  <c r="M39"/>
  <c r="Q37"/>
  <c r="P37"/>
  <c r="O37"/>
  <c r="N37"/>
  <c r="M37"/>
  <c r="Q35"/>
  <c r="P35"/>
  <c r="O35"/>
  <c r="N35"/>
  <c r="M35"/>
  <c r="Q33"/>
  <c r="P33"/>
  <c r="O33"/>
  <c r="N33"/>
  <c r="M33"/>
  <c r="Q30"/>
  <c r="P30"/>
  <c r="O30"/>
  <c r="N30"/>
  <c r="M30"/>
  <c r="Q28"/>
  <c r="P28"/>
  <c r="O28"/>
  <c r="N28"/>
  <c r="M28"/>
  <c r="Q26"/>
  <c r="P26"/>
  <c r="O26"/>
  <c r="N26"/>
  <c r="M26"/>
  <c r="Q24"/>
  <c r="P24"/>
  <c r="O24"/>
  <c r="N24"/>
  <c r="M24"/>
  <c r="Q17"/>
  <c r="P17"/>
  <c r="O17"/>
  <c r="N17"/>
  <c r="M17"/>
  <c r="Q15"/>
  <c r="P15"/>
  <c r="O15"/>
  <c r="N15"/>
  <c r="M15"/>
  <c r="Q10"/>
  <c r="P10"/>
  <c r="O10"/>
  <c r="N10"/>
  <c r="M10"/>
  <c r="Q8"/>
  <c r="P8"/>
  <c r="O8"/>
  <c r="N8"/>
  <c r="M8"/>
  <c r="Q4"/>
  <c r="P4"/>
  <c r="O4"/>
  <c r="N4"/>
  <c r="M4"/>
  <c r="L38"/>
  <c r="M38" s="1"/>
  <c r="N38" s="1"/>
  <c r="Q38" s="1"/>
  <c r="L36"/>
  <c r="M36" s="1"/>
  <c r="N36" s="1"/>
  <c r="Q36" s="1"/>
  <c r="L34"/>
  <c r="M34" s="1"/>
  <c r="N34" s="1"/>
  <c r="Q34" s="1"/>
  <c r="L32"/>
  <c r="M32" s="1"/>
  <c r="N32" s="1"/>
  <c r="Q32" s="1"/>
  <c r="L31"/>
  <c r="M31" s="1"/>
  <c r="N31" s="1"/>
  <c r="Q31" s="1"/>
  <c r="L29"/>
  <c r="M29" s="1"/>
  <c r="N29" s="1"/>
  <c r="Q29" s="1"/>
  <c r="L27"/>
  <c r="M27" s="1"/>
  <c r="N27" s="1"/>
  <c r="Q27" s="1"/>
  <c r="L25"/>
  <c r="M25" s="1"/>
  <c r="N25" s="1"/>
  <c r="Q25" s="1"/>
  <c r="L23"/>
  <c r="M23" s="1"/>
  <c r="N23" s="1"/>
  <c r="Q23" s="1"/>
  <c r="L22"/>
  <c r="M22" s="1"/>
  <c r="N22" s="1"/>
  <c r="Q22" s="1"/>
  <c r="L21"/>
  <c r="M21" s="1"/>
  <c r="N21" s="1"/>
  <c r="Q21" s="1"/>
  <c r="L20"/>
  <c r="M20" s="1"/>
  <c r="N20" s="1"/>
  <c r="Q20" s="1"/>
  <c r="L19"/>
  <c r="M19" s="1"/>
  <c r="N19" s="1"/>
  <c r="Q19" s="1"/>
  <c r="M18"/>
  <c r="N18" s="1"/>
  <c r="Q18" s="1"/>
  <c r="L16"/>
  <c r="M16" s="1"/>
  <c r="N16" s="1"/>
  <c r="Q16" s="1"/>
  <c r="L14"/>
  <c r="M14" s="1"/>
  <c r="N14" s="1"/>
  <c r="Q14" s="1"/>
  <c r="L13"/>
  <c r="M13" s="1"/>
  <c r="N13" s="1"/>
  <c r="Q13" s="1"/>
  <c r="L12"/>
  <c r="M12" s="1"/>
  <c r="N12" s="1"/>
  <c r="Q12" s="1"/>
  <c r="L11"/>
  <c r="M11" s="1"/>
  <c r="N11" s="1"/>
  <c r="Q11" s="1"/>
  <c r="L9"/>
  <c r="M9" s="1"/>
  <c r="N9" s="1"/>
  <c r="Q9" s="1"/>
  <c r="L7"/>
  <c r="M7" s="1"/>
  <c r="N7" s="1"/>
  <c r="Q7" s="1"/>
  <c r="L6"/>
  <c r="M6" s="1"/>
  <c r="N6" s="1"/>
  <c r="Q6" s="1"/>
  <c r="L5"/>
  <c r="M5" s="1"/>
  <c r="N5" s="1"/>
  <c r="Q5" s="1"/>
  <c r="L3"/>
  <c r="M3" l="1"/>
  <c r="P4" i="6"/>
  <c r="O4"/>
  <c r="L4"/>
  <c r="O5" i="5"/>
  <c r="P5"/>
  <c r="L4"/>
  <c r="M4" s="1"/>
  <c r="N4" s="1"/>
  <c r="Q4" s="1"/>
  <c r="L3"/>
  <c r="M3" s="1"/>
  <c r="N3" s="1"/>
  <c r="Q3" s="1"/>
  <c r="N3" i="9" l="1"/>
  <c r="M3" i="6"/>
  <c r="N3" s="1"/>
  <c r="N4" s="1"/>
  <c r="L5" i="5"/>
  <c r="M5"/>
  <c r="Q3" i="9" l="1"/>
  <c r="Q3" i="6"/>
  <c r="Q4" s="1"/>
  <c r="M4"/>
  <c r="Q5" i="5"/>
  <c r="N5"/>
</calcChain>
</file>

<file path=xl/sharedStrings.xml><?xml version="1.0" encoding="utf-8"?>
<sst xmlns="http://schemas.openxmlformats.org/spreadsheetml/2006/main" count="184" uniqueCount="98">
  <si>
    <t>假別</t>
  </si>
  <si>
    <t>請假人</t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</si>
  <si>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</si>
  <si>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</si>
  <si>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</si>
  <si>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</si>
  <si>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</si>
  <si>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</si>
  <si>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</si>
  <si>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</si>
  <si>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第7節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</si>
  <si>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</si>
  <si>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</si>
  <si>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</si>
  <si>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</si>
  <si>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合計</t>
    <phoneticPr fontId="3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</si>
  <si>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</si>
  <si>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</si>
  <si>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</si>
  <si>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</si>
  <si>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</si>
  <si>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</si>
  <si>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第7節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</si>
  <si>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</si>
  <si>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</si>
  <si>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</si>
  <si>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林彩珍</t>
    <phoneticPr fontId="3" type="noConversion"/>
  </si>
  <si>
    <t>喪假</t>
    <phoneticPr fontId="3" type="noConversion"/>
  </si>
  <si>
    <t>王麗娟</t>
    <phoneticPr fontId="3" type="noConversion"/>
  </si>
  <si>
    <t>2/16、2/23</t>
    <phoneticPr fontId="3" type="noConversion"/>
  </si>
  <si>
    <t>台南市北區文元國小年105年2月份鐘點代課費印領清冊</t>
    <phoneticPr fontId="4" type="noConversion"/>
  </si>
  <si>
    <t>台南市北區文元國小年105年2月份代理教師鐘點代課費印領清冊</t>
    <phoneticPr fontId="4" type="noConversion"/>
  </si>
  <si>
    <t>賴瀅聿</t>
    <phoneticPr fontId="3" type="noConversion"/>
  </si>
  <si>
    <t>產前假</t>
    <phoneticPr fontId="3" type="noConversion"/>
  </si>
  <si>
    <t>劉慈雯</t>
    <phoneticPr fontId="3" type="noConversion"/>
  </si>
  <si>
    <t>2/20</t>
    <phoneticPr fontId="3" type="noConversion"/>
  </si>
  <si>
    <t>李金都</t>
    <phoneticPr fontId="3" type="noConversion"/>
  </si>
  <si>
    <t>日期</t>
    <phoneticPr fontId="4" type="noConversion"/>
  </si>
  <si>
    <t>代課人</t>
    <phoneticPr fontId="4" type="noConversion"/>
  </si>
  <si>
    <t>喪假</t>
    <phoneticPr fontId="3" type="noConversion"/>
  </si>
  <si>
    <t>邱明郁</t>
    <phoneticPr fontId="3" type="noConversion"/>
  </si>
  <si>
    <t>吳淑媛</t>
    <phoneticPr fontId="3" type="noConversion"/>
  </si>
  <si>
    <t>王博碩</t>
    <phoneticPr fontId="3" type="noConversion"/>
  </si>
  <si>
    <t>2/22</t>
    <phoneticPr fontId="3" type="noConversion"/>
  </si>
  <si>
    <t>2/23</t>
  </si>
  <si>
    <t>2/25</t>
    <phoneticPr fontId="3" type="noConversion"/>
  </si>
  <si>
    <t>2/26</t>
  </si>
  <si>
    <t>謝青倫</t>
    <phoneticPr fontId="3" type="noConversion"/>
  </si>
  <si>
    <t>公假</t>
    <phoneticPr fontId="3" type="noConversion"/>
  </si>
  <si>
    <t>張鳳敏</t>
    <phoneticPr fontId="3" type="noConversion"/>
  </si>
  <si>
    <t>2/18</t>
    <phoneticPr fontId="3" type="noConversion"/>
  </si>
  <si>
    <t>黃淑慧</t>
    <phoneticPr fontId="3" type="noConversion"/>
  </si>
  <si>
    <t>2/22</t>
    <phoneticPr fontId="3" type="noConversion"/>
  </si>
  <si>
    <t>佘春樺</t>
    <phoneticPr fontId="3" type="noConversion"/>
  </si>
  <si>
    <t>張小鳳</t>
    <phoneticPr fontId="3" type="noConversion"/>
  </si>
  <si>
    <t>2/23</t>
    <phoneticPr fontId="3" type="noConversion"/>
  </si>
  <si>
    <t>李蕙芳</t>
    <phoneticPr fontId="3" type="noConversion"/>
  </si>
  <si>
    <t>汪雅菁</t>
    <phoneticPr fontId="3" type="noConversion"/>
  </si>
  <si>
    <t>柯宏達</t>
    <phoneticPr fontId="3" type="noConversion"/>
  </si>
  <si>
    <t>林豐裕</t>
    <phoneticPr fontId="3" type="noConversion"/>
  </si>
  <si>
    <t>2/22</t>
    <phoneticPr fontId="3" type="noConversion"/>
  </si>
  <si>
    <t>2/26</t>
    <phoneticPr fontId="3" type="noConversion"/>
  </si>
  <si>
    <t>江姿滿</t>
    <phoneticPr fontId="3" type="noConversion"/>
  </si>
  <si>
    <t>徐雅雯</t>
    <phoneticPr fontId="3" type="noConversion"/>
  </si>
  <si>
    <t>2/15</t>
    <phoneticPr fontId="3" type="noConversion"/>
  </si>
  <si>
    <t>2/19</t>
    <phoneticPr fontId="3" type="noConversion"/>
  </si>
  <si>
    <t>吳宜芬</t>
    <phoneticPr fontId="3" type="noConversion"/>
  </si>
  <si>
    <t>林政志</t>
    <phoneticPr fontId="3" type="noConversion"/>
  </si>
  <si>
    <t>2/22</t>
    <phoneticPr fontId="3" type="noConversion"/>
  </si>
  <si>
    <t>2/24</t>
    <phoneticPr fontId="3" type="noConversion"/>
  </si>
  <si>
    <t>2/25</t>
  </si>
  <si>
    <t>許峻祥</t>
    <phoneticPr fontId="3" type="noConversion"/>
  </si>
  <si>
    <t>張清江</t>
    <phoneticPr fontId="3" type="noConversion"/>
  </si>
  <si>
    <t>陳雅玲</t>
    <phoneticPr fontId="3" type="noConversion"/>
  </si>
  <si>
    <t>王玉貞</t>
    <phoneticPr fontId="3" type="noConversion"/>
  </si>
  <si>
    <t>公假</t>
    <phoneticPr fontId="3" type="noConversion"/>
  </si>
  <si>
    <t>顏慧敏</t>
    <phoneticPr fontId="3" type="noConversion"/>
  </si>
  <si>
    <t>幼兒園</t>
    <phoneticPr fontId="3" type="noConversion"/>
  </si>
  <si>
    <t>勞保代扣</t>
    <phoneticPr fontId="3" type="noConversion"/>
  </si>
  <si>
    <t>健保代扣</t>
    <phoneticPr fontId="3" type="noConversion"/>
  </si>
  <si>
    <t>1月勞保代扣</t>
    <phoneticPr fontId="3" type="noConversion"/>
  </si>
  <si>
    <t>1月健保代扣</t>
    <phoneticPr fontId="3" type="noConversion"/>
  </si>
  <si>
    <t>勞保代扣</t>
    <phoneticPr fontId="3" type="noConversion"/>
  </si>
  <si>
    <t>健保代扣</t>
    <phoneticPr fontId="3" type="noConversion"/>
  </si>
  <si>
    <t>佘春樺 合計</t>
  </si>
  <si>
    <t>吳宜芬 合計</t>
  </si>
  <si>
    <t>吳淑媛 合計</t>
  </si>
  <si>
    <t>李金都 合計</t>
  </si>
  <si>
    <t>李蕙芳 合計</t>
  </si>
  <si>
    <t>林彩珍 合計</t>
  </si>
  <si>
    <t>柯宏達 合計</t>
  </si>
  <si>
    <t>徐雅雯 合計</t>
  </si>
  <si>
    <t>張清江 合計</t>
  </si>
  <si>
    <t>許峻祥 合計</t>
  </si>
  <si>
    <t>陳雅玲 合計</t>
  </si>
  <si>
    <t>賴瀅聿 合計</t>
  </si>
  <si>
    <t>謝青倫 合計</t>
  </si>
  <si>
    <t>總計</t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</si>
</sst>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m/d;@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7" fillId="0" borderId="0" xfId="0" applyNumberFormat="1" applyFo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2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0" fillId="2" borderId="0" xfId="0" applyNumberFormat="1" applyFont="1" applyFill="1">
      <alignment vertical="center"/>
    </xf>
    <xf numFmtId="177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76" fontId="8" fillId="2" borderId="0" xfId="0" applyNumberFormat="1" applyFont="1" applyFill="1">
      <alignment vertical="center"/>
    </xf>
    <xf numFmtId="3" fontId="8" fillId="0" borderId="0" xfId="0" applyNumberFormat="1" applyFont="1">
      <alignment vertical="center"/>
    </xf>
    <xf numFmtId="3" fontId="8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Fill="1">
      <alignment vertical="center"/>
    </xf>
    <xf numFmtId="3" fontId="8" fillId="0" borderId="0" xfId="0" applyNumberFormat="1" applyFont="1" applyFill="1">
      <alignment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>
      <alignment vertical="center"/>
    </xf>
    <xf numFmtId="3" fontId="8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0" fillId="0" borderId="0" xfId="0" applyFill="1" applyAlignment="1">
      <alignment horizontal="right" vertical="center"/>
    </xf>
    <xf numFmtId="3" fontId="0" fillId="0" borderId="0" xfId="0" applyNumberForma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176" fontId="5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177" fontId="7" fillId="0" borderId="3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49" fontId="0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76" fontId="7" fillId="0" borderId="3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8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righ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4"/>
  <sheetViews>
    <sheetView topLeftCell="A28" zoomScale="80" zoomScaleNormal="80" workbookViewId="0">
      <selection activeCell="G34" sqref="G34"/>
    </sheetView>
  </sheetViews>
  <sheetFormatPr defaultColWidth="8.88671875" defaultRowHeight="16.2" outlineLevelRow="2"/>
  <cols>
    <col min="1" max="1" width="11.21875" style="30" customWidth="1"/>
    <col min="2" max="2" width="8.33203125" style="60" customWidth="1"/>
    <col min="3" max="3" width="9.33203125" style="30" customWidth="1"/>
    <col min="4" max="4" width="15.21875" style="77" customWidth="1"/>
    <col min="5" max="11" width="6.6640625" style="60" customWidth="1"/>
    <col min="12" max="12" width="4.44140625" style="30" customWidth="1"/>
    <col min="13" max="13" width="5.77734375" style="30" customWidth="1"/>
    <col min="14" max="14" width="8" style="84" customWidth="1"/>
    <col min="15" max="16" width="8.44140625" style="30" customWidth="1"/>
    <col min="17" max="17" width="11.33203125" style="30" customWidth="1"/>
    <col min="18" max="16384" width="8.88671875" style="30"/>
  </cols>
  <sheetData>
    <row r="1" spans="1:17" s="43" customFormat="1" ht="36.75" customHeight="1">
      <c r="A1" s="130" t="s">
        <v>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70" customFormat="1" ht="30.75" customHeight="1">
      <c r="A2" s="89" t="s">
        <v>38</v>
      </c>
      <c r="B2" s="89" t="s">
        <v>0</v>
      </c>
      <c r="C2" s="89" t="s">
        <v>1</v>
      </c>
      <c r="D2" s="90" t="s">
        <v>37</v>
      </c>
      <c r="E2" s="67" t="s">
        <v>16</v>
      </c>
      <c r="F2" s="67" t="s">
        <v>17</v>
      </c>
      <c r="G2" s="67" t="s">
        <v>18</v>
      </c>
      <c r="H2" s="67" t="s">
        <v>19</v>
      </c>
      <c r="I2" s="67" t="s">
        <v>20</v>
      </c>
      <c r="J2" s="67" t="s">
        <v>21</v>
      </c>
      <c r="K2" s="67" t="s">
        <v>22</v>
      </c>
      <c r="L2" s="68" t="s">
        <v>11</v>
      </c>
      <c r="M2" s="67" t="s">
        <v>23</v>
      </c>
      <c r="N2" s="81" t="s">
        <v>24</v>
      </c>
      <c r="O2" s="69" t="s">
        <v>80</v>
      </c>
      <c r="P2" s="69" t="s">
        <v>81</v>
      </c>
      <c r="Q2" s="69" t="s">
        <v>25</v>
      </c>
    </row>
    <row r="3" spans="1:17" s="73" customFormat="1" ht="24" customHeight="1" outlineLevel="2">
      <c r="A3" s="75" t="s">
        <v>53</v>
      </c>
      <c r="B3" s="75" t="s">
        <v>48</v>
      </c>
      <c r="C3" s="75" t="s">
        <v>54</v>
      </c>
      <c r="D3" s="71" t="s">
        <v>55</v>
      </c>
      <c r="E3" s="75">
        <v>612</v>
      </c>
      <c r="F3" s="75"/>
      <c r="G3" s="75"/>
      <c r="H3" s="75"/>
      <c r="I3" s="75"/>
      <c r="J3" s="75"/>
      <c r="K3" s="75"/>
      <c r="L3" s="74">
        <f>COUNT(E3:K3)</f>
        <v>1</v>
      </c>
      <c r="M3" s="75">
        <f>SUM(L3:L3)</f>
        <v>1</v>
      </c>
      <c r="N3" s="82">
        <f>M3*260</f>
        <v>260</v>
      </c>
      <c r="O3" s="76"/>
      <c r="P3" s="72"/>
      <c r="Q3" s="17">
        <f>N3-SUM(O3:P3)</f>
        <v>260</v>
      </c>
    </row>
    <row r="4" spans="1:17" s="73" customFormat="1" ht="24" customHeight="1" outlineLevel="1">
      <c r="A4" s="115" t="s">
        <v>84</v>
      </c>
      <c r="B4" s="116"/>
      <c r="C4" s="116"/>
      <c r="D4" s="117"/>
      <c r="E4" s="116"/>
      <c r="F4" s="116"/>
      <c r="G4" s="116"/>
      <c r="H4" s="116"/>
      <c r="I4" s="116"/>
      <c r="J4" s="116"/>
      <c r="K4" s="116"/>
      <c r="L4" s="118"/>
      <c r="M4" s="116">
        <f>SUBTOTAL(9,M3:M3)</f>
        <v>1</v>
      </c>
      <c r="N4" s="119">
        <f>SUBTOTAL(9,N3:N3)</f>
        <v>260</v>
      </c>
      <c r="O4" s="120">
        <f>SUBTOTAL(9,O3:O3)</f>
        <v>0</v>
      </c>
      <c r="P4" s="121">
        <f>SUBTOTAL(9,P3:P3)</f>
        <v>0</v>
      </c>
      <c r="Q4" s="122">
        <f>SUBTOTAL(9,Q3:Q3)</f>
        <v>260</v>
      </c>
    </row>
    <row r="5" spans="1:17" s="73" customFormat="1" ht="24" customHeight="1" outlineLevel="2">
      <c r="A5" s="75" t="s">
        <v>66</v>
      </c>
      <c r="B5" s="75" t="s">
        <v>27</v>
      </c>
      <c r="C5" s="75" t="s">
        <v>67</v>
      </c>
      <c r="D5" s="71" t="s">
        <v>68</v>
      </c>
      <c r="E5" s="56">
        <v>111</v>
      </c>
      <c r="F5" s="56"/>
      <c r="G5" s="56">
        <v>113</v>
      </c>
      <c r="H5" s="56">
        <v>411</v>
      </c>
      <c r="I5" s="56">
        <v>412</v>
      </c>
      <c r="J5" s="56">
        <v>401</v>
      </c>
      <c r="K5" s="56"/>
      <c r="L5" s="74">
        <f>COUNT(E5:K5)</f>
        <v>5</v>
      </c>
      <c r="M5" s="75">
        <f>L5</f>
        <v>5</v>
      </c>
      <c r="N5" s="82">
        <f>M5*260</f>
        <v>1300</v>
      </c>
      <c r="O5" s="58">
        <v>148</v>
      </c>
      <c r="P5" s="58"/>
      <c r="Q5" s="17">
        <f>N5-SUM(O5:P5)</f>
        <v>1152</v>
      </c>
    </row>
    <row r="6" spans="1:17" s="73" customFormat="1" ht="24" customHeight="1" outlineLevel="2">
      <c r="A6" s="75" t="s">
        <v>66</v>
      </c>
      <c r="B6" s="75" t="s">
        <v>27</v>
      </c>
      <c r="C6" s="75" t="s">
        <v>67</v>
      </c>
      <c r="D6" s="71" t="s">
        <v>70</v>
      </c>
      <c r="E6" s="56">
        <v>401</v>
      </c>
      <c r="F6" s="56">
        <v>411</v>
      </c>
      <c r="G6" s="56"/>
      <c r="H6" s="56"/>
      <c r="I6" s="56"/>
      <c r="J6" s="56">
        <v>412</v>
      </c>
      <c r="K6" s="56">
        <v>415</v>
      </c>
      <c r="L6" s="74">
        <f>COUNT(E6:K6)</f>
        <v>4</v>
      </c>
      <c r="M6" s="75">
        <f>L6</f>
        <v>4</v>
      </c>
      <c r="N6" s="82">
        <f>M6*260</f>
        <v>1040</v>
      </c>
      <c r="O6" s="58"/>
      <c r="P6" s="58"/>
      <c r="Q6" s="17">
        <f>N6-SUM(O6:P6)</f>
        <v>1040</v>
      </c>
    </row>
    <row r="7" spans="1:17" s="73" customFormat="1" ht="24" customHeight="1" outlineLevel="2">
      <c r="A7" s="75" t="s">
        <v>66</v>
      </c>
      <c r="B7" s="75" t="s">
        <v>27</v>
      </c>
      <c r="C7" s="75" t="s">
        <v>67</v>
      </c>
      <c r="D7" s="71" t="s">
        <v>46</v>
      </c>
      <c r="E7" s="56"/>
      <c r="F7" s="56"/>
      <c r="G7" s="56">
        <v>413</v>
      </c>
      <c r="H7" s="56"/>
      <c r="I7" s="56"/>
      <c r="J7" s="56"/>
      <c r="K7" s="56"/>
      <c r="L7" s="74">
        <f>COUNT(E7:K7)</f>
        <v>1</v>
      </c>
      <c r="M7" s="75">
        <f>L7</f>
        <v>1</v>
      </c>
      <c r="N7" s="82">
        <f>M7*260</f>
        <v>260</v>
      </c>
      <c r="O7" s="58"/>
      <c r="P7" s="58"/>
      <c r="Q7" s="17">
        <f>N7-SUM(O7:P7)</f>
        <v>260</v>
      </c>
    </row>
    <row r="8" spans="1:17" s="73" customFormat="1" ht="24" customHeight="1" outlineLevel="1">
      <c r="A8" s="123" t="s">
        <v>85</v>
      </c>
      <c r="B8" s="116"/>
      <c r="C8" s="116"/>
      <c r="D8" s="117"/>
      <c r="E8" s="124"/>
      <c r="F8" s="124"/>
      <c r="G8" s="124"/>
      <c r="H8" s="124"/>
      <c r="I8" s="124"/>
      <c r="J8" s="124"/>
      <c r="K8" s="124"/>
      <c r="L8" s="118"/>
      <c r="M8" s="116">
        <f>SUBTOTAL(9,M5:M7)</f>
        <v>10</v>
      </c>
      <c r="N8" s="119">
        <f>SUBTOTAL(9,N5:N7)</f>
        <v>2600</v>
      </c>
      <c r="O8" s="125">
        <f>SUBTOTAL(9,O5:O7)</f>
        <v>148</v>
      </c>
      <c r="P8" s="125">
        <f>SUBTOTAL(9,P5:P7)</f>
        <v>0</v>
      </c>
      <c r="Q8" s="122">
        <f>SUBTOTAL(9,Q5:Q7)</f>
        <v>2452</v>
      </c>
    </row>
    <row r="9" spans="1:17" s="73" customFormat="1" ht="24" customHeight="1" outlineLevel="2">
      <c r="A9" s="15" t="s">
        <v>41</v>
      </c>
      <c r="B9" s="75" t="s">
        <v>48</v>
      </c>
      <c r="C9" s="75" t="s">
        <v>51</v>
      </c>
      <c r="D9" s="71" t="s">
        <v>52</v>
      </c>
      <c r="E9" s="75"/>
      <c r="F9" s="75"/>
      <c r="G9" s="75">
        <v>410</v>
      </c>
      <c r="H9" s="75"/>
      <c r="I9" s="75"/>
      <c r="J9" s="75"/>
      <c r="K9" s="75"/>
      <c r="L9" s="74">
        <f>COUNT(E9:K9)</f>
        <v>1</v>
      </c>
      <c r="M9" s="75">
        <f>SUM(L9:L9)</f>
        <v>1</v>
      </c>
      <c r="N9" s="82">
        <f>M9*260</f>
        <v>260</v>
      </c>
      <c r="O9" s="76"/>
      <c r="P9" s="76"/>
      <c r="Q9" s="17">
        <f>N9-SUM(O9:P9)</f>
        <v>260</v>
      </c>
    </row>
    <row r="10" spans="1:17" s="73" customFormat="1" ht="24" customHeight="1" outlineLevel="1">
      <c r="A10" s="123" t="s">
        <v>86</v>
      </c>
      <c r="B10" s="116"/>
      <c r="C10" s="116"/>
      <c r="D10" s="117"/>
      <c r="E10" s="116"/>
      <c r="F10" s="116"/>
      <c r="G10" s="116"/>
      <c r="H10" s="116"/>
      <c r="I10" s="116"/>
      <c r="J10" s="116"/>
      <c r="K10" s="116"/>
      <c r="L10" s="118"/>
      <c r="M10" s="116">
        <f>SUBTOTAL(9,M9:M9)</f>
        <v>1</v>
      </c>
      <c r="N10" s="119">
        <f>SUBTOTAL(9,N9:N9)</f>
        <v>260</v>
      </c>
      <c r="O10" s="120">
        <f>SUBTOTAL(9,O9:O9)</f>
        <v>0</v>
      </c>
      <c r="P10" s="120">
        <f>SUBTOTAL(9,P9:P9)</f>
        <v>0</v>
      </c>
      <c r="Q10" s="122">
        <f>SUBTOTAL(9,Q9:Q9)</f>
        <v>260</v>
      </c>
    </row>
    <row r="11" spans="1:17" s="73" customFormat="1" ht="24" customHeight="1" outlineLevel="2">
      <c r="A11" s="75" t="s">
        <v>36</v>
      </c>
      <c r="B11" s="75" t="s">
        <v>27</v>
      </c>
      <c r="C11" s="75" t="s">
        <v>42</v>
      </c>
      <c r="D11" s="71" t="s">
        <v>43</v>
      </c>
      <c r="E11" s="75"/>
      <c r="F11" s="75">
        <v>601</v>
      </c>
      <c r="G11" s="75">
        <v>602</v>
      </c>
      <c r="H11" s="75">
        <v>603</v>
      </c>
      <c r="I11" s="75"/>
      <c r="J11" s="75"/>
      <c r="K11" s="75"/>
      <c r="L11" s="74">
        <f>COUNT(E11:K11)</f>
        <v>3</v>
      </c>
      <c r="M11" s="75">
        <f>SUM(L11:L11)</f>
        <v>3</v>
      </c>
      <c r="N11" s="82">
        <f>M11*260</f>
        <v>780</v>
      </c>
      <c r="O11" s="76"/>
      <c r="P11" s="76"/>
      <c r="Q11" s="17">
        <f>N11-SUM(O11:P11)</f>
        <v>780</v>
      </c>
    </row>
    <row r="12" spans="1:17" s="73" customFormat="1" ht="24" customHeight="1" outlineLevel="2">
      <c r="A12" s="75" t="s">
        <v>36</v>
      </c>
      <c r="B12" s="75" t="s">
        <v>27</v>
      </c>
      <c r="C12" s="75" t="s">
        <v>42</v>
      </c>
      <c r="D12" s="71" t="s">
        <v>44</v>
      </c>
      <c r="E12" s="75"/>
      <c r="F12" s="75">
        <v>605</v>
      </c>
      <c r="G12" s="75">
        <v>604</v>
      </c>
      <c r="H12" s="75"/>
      <c r="I12" s="75">
        <v>603</v>
      </c>
      <c r="J12" s="75">
        <v>603</v>
      </c>
      <c r="K12" s="75"/>
      <c r="L12" s="74">
        <f>COUNT(E12:K12)</f>
        <v>4</v>
      </c>
      <c r="M12" s="75">
        <f>SUM(L12:L12)</f>
        <v>4</v>
      </c>
      <c r="N12" s="82">
        <f>M12*260</f>
        <v>1040</v>
      </c>
      <c r="O12" s="76"/>
      <c r="P12" s="76"/>
      <c r="Q12" s="17">
        <f>N12-SUM(O12:P12)</f>
        <v>1040</v>
      </c>
    </row>
    <row r="13" spans="1:17" s="70" customFormat="1" ht="24" customHeight="1" outlineLevel="2">
      <c r="A13" s="75" t="s">
        <v>36</v>
      </c>
      <c r="B13" s="75" t="s">
        <v>27</v>
      </c>
      <c r="C13" s="75" t="s">
        <v>42</v>
      </c>
      <c r="D13" s="71" t="s">
        <v>45</v>
      </c>
      <c r="E13" s="75">
        <v>604</v>
      </c>
      <c r="F13" s="75">
        <v>604</v>
      </c>
      <c r="G13" s="75">
        <v>601</v>
      </c>
      <c r="H13" s="75">
        <v>601</v>
      </c>
      <c r="I13" s="75">
        <v>602</v>
      </c>
      <c r="J13" s="75">
        <v>602</v>
      </c>
      <c r="K13" s="75"/>
      <c r="L13" s="74">
        <f>COUNT(E13:K13)</f>
        <v>6</v>
      </c>
      <c r="M13" s="75">
        <f>SUM(L13:L13)</f>
        <v>6</v>
      </c>
      <c r="N13" s="82">
        <f>M13*260</f>
        <v>1560</v>
      </c>
      <c r="O13" s="76"/>
      <c r="P13" s="76"/>
      <c r="Q13" s="17">
        <f>N13-SUM(O13:P13)</f>
        <v>1560</v>
      </c>
    </row>
    <row r="14" spans="1:17" s="70" customFormat="1" ht="24" customHeight="1" outlineLevel="2">
      <c r="A14" s="75" t="s">
        <v>36</v>
      </c>
      <c r="B14" s="75" t="s">
        <v>27</v>
      </c>
      <c r="C14" s="75" t="s">
        <v>42</v>
      </c>
      <c r="D14" s="71" t="s">
        <v>46</v>
      </c>
      <c r="E14" s="75">
        <v>605</v>
      </c>
      <c r="F14" s="75">
        <v>605</v>
      </c>
      <c r="G14" s="75">
        <v>606</v>
      </c>
      <c r="H14" s="75">
        <v>606</v>
      </c>
      <c r="I14" s="75">
        <v>607</v>
      </c>
      <c r="J14" s="75">
        <v>607</v>
      </c>
      <c r="K14" s="75"/>
      <c r="L14" s="74">
        <f>COUNT(E14:K14)</f>
        <v>6</v>
      </c>
      <c r="M14" s="75">
        <f>SUM(L14:L14)</f>
        <v>6</v>
      </c>
      <c r="N14" s="82">
        <f>M14*260</f>
        <v>1560</v>
      </c>
      <c r="O14" s="76"/>
      <c r="P14" s="76"/>
      <c r="Q14" s="17">
        <f>N14-SUM(O14:P14)</f>
        <v>1560</v>
      </c>
    </row>
    <row r="15" spans="1:17" s="70" customFormat="1" ht="24" customHeight="1" outlineLevel="1">
      <c r="A15" s="123" t="s">
        <v>87</v>
      </c>
      <c r="B15" s="116"/>
      <c r="C15" s="116"/>
      <c r="D15" s="117"/>
      <c r="E15" s="116"/>
      <c r="F15" s="116"/>
      <c r="G15" s="116"/>
      <c r="H15" s="116"/>
      <c r="I15" s="116"/>
      <c r="J15" s="116"/>
      <c r="K15" s="116"/>
      <c r="L15" s="118"/>
      <c r="M15" s="116">
        <f>SUBTOTAL(9,M11:M14)</f>
        <v>19</v>
      </c>
      <c r="N15" s="119">
        <f>SUBTOTAL(9,N11:N14)</f>
        <v>4940</v>
      </c>
      <c r="O15" s="120">
        <f>SUBTOTAL(9,O11:O14)</f>
        <v>0</v>
      </c>
      <c r="P15" s="120">
        <f>SUBTOTAL(9,P11:P14)</f>
        <v>0</v>
      </c>
      <c r="Q15" s="122">
        <f>SUBTOTAL(9,Q11:Q14)</f>
        <v>4940</v>
      </c>
    </row>
    <row r="16" spans="1:17" s="70" customFormat="1" ht="24" customHeight="1" outlineLevel="2">
      <c r="A16" s="15" t="s">
        <v>56</v>
      </c>
      <c r="B16" s="75" t="s">
        <v>48</v>
      </c>
      <c r="C16" s="75" t="s">
        <v>57</v>
      </c>
      <c r="D16" s="71" t="s">
        <v>55</v>
      </c>
      <c r="E16" s="75">
        <v>505</v>
      </c>
      <c r="F16" s="75"/>
      <c r="G16" s="75"/>
      <c r="H16" s="75"/>
      <c r="I16" s="75"/>
      <c r="J16" s="75"/>
      <c r="K16" s="75"/>
      <c r="L16" s="74">
        <f>COUNT(E16:K16)</f>
        <v>1</v>
      </c>
      <c r="M16" s="75">
        <f>L16</f>
        <v>1</v>
      </c>
      <c r="N16" s="82">
        <f>M16*260</f>
        <v>260</v>
      </c>
      <c r="O16" s="76"/>
      <c r="P16" s="72"/>
      <c r="Q16" s="17">
        <f>N16-SUM(O16:P16)</f>
        <v>260</v>
      </c>
    </row>
    <row r="17" spans="1:17" s="70" customFormat="1" ht="24" customHeight="1" outlineLevel="1">
      <c r="A17" s="123" t="s">
        <v>88</v>
      </c>
      <c r="B17" s="116"/>
      <c r="C17" s="116"/>
      <c r="D17" s="117"/>
      <c r="E17" s="116"/>
      <c r="F17" s="116"/>
      <c r="G17" s="116"/>
      <c r="H17" s="116"/>
      <c r="I17" s="116"/>
      <c r="J17" s="116"/>
      <c r="K17" s="116"/>
      <c r="L17" s="118"/>
      <c r="M17" s="116">
        <f>SUBTOTAL(9,M16:M16)</f>
        <v>1</v>
      </c>
      <c r="N17" s="119">
        <f>SUBTOTAL(9,N16:N16)</f>
        <v>260</v>
      </c>
      <c r="O17" s="120">
        <f>SUBTOTAL(9,O16:O16)</f>
        <v>0</v>
      </c>
      <c r="P17" s="121">
        <f>SUBTOTAL(9,P16:P16)</f>
        <v>0</v>
      </c>
      <c r="Q17" s="122">
        <f>SUBTOTAL(9,Q16:Q16)</f>
        <v>260</v>
      </c>
    </row>
    <row r="18" spans="1:17" s="70" customFormat="1" ht="24" customHeight="1" outlineLevel="2">
      <c r="A18" s="15" t="s">
        <v>26</v>
      </c>
      <c r="B18" s="75" t="s">
        <v>27</v>
      </c>
      <c r="C18" s="75" t="s">
        <v>28</v>
      </c>
      <c r="D18" s="86" t="s">
        <v>29</v>
      </c>
      <c r="E18" s="75">
        <v>111</v>
      </c>
      <c r="F18" s="75"/>
      <c r="G18" s="75">
        <v>111</v>
      </c>
      <c r="H18" s="75">
        <v>111</v>
      </c>
      <c r="I18" s="75">
        <v>111</v>
      </c>
      <c r="J18" s="75">
        <v>111</v>
      </c>
      <c r="K18" s="75">
        <v>111</v>
      </c>
      <c r="L18" s="74">
        <v>12</v>
      </c>
      <c r="M18" s="75">
        <f t="shared" ref="M18:M23" si="0">L18</f>
        <v>12</v>
      </c>
      <c r="N18" s="82">
        <f t="shared" ref="N18:N23" si="1">M18*260</f>
        <v>3120</v>
      </c>
      <c r="O18" s="76"/>
      <c r="P18" s="76"/>
      <c r="Q18" s="17">
        <f t="shared" ref="Q18:Q23" si="2">N18-SUM(O18:P18)</f>
        <v>3120</v>
      </c>
    </row>
    <row r="19" spans="1:17" s="70" customFormat="1" ht="24" customHeight="1" outlineLevel="2">
      <c r="A19" s="15" t="s">
        <v>26</v>
      </c>
      <c r="B19" s="95" t="s">
        <v>48</v>
      </c>
      <c r="C19" s="75" t="s">
        <v>28</v>
      </c>
      <c r="D19" s="71" t="s">
        <v>60</v>
      </c>
      <c r="E19" s="75"/>
      <c r="F19" s="75"/>
      <c r="G19" s="75">
        <v>111</v>
      </c>
      <c r="H19" s="75">
        <v>111</v>
      </c>
      <c r="I19" s="75"/>
      <c r="J19" s="75"/>
      <c r="K19" s="75"/>
      <c r="L19" s="74">
        <f>COUNT(E19:K19)</f>
        <v>2</v>
      </c>
      <c r="M19" s="75">
        <f t="shared" si="0"/>
        <v>2</v>
      </c>
      <c r="N19" s="82">
        <f t="shared" si="1"/>
        <v>520</v>
      </c>
      <c r="O19" s="76"/>
      <c r="P19" s="72"/>
      <c r="Q19" s="17">
        <f t="shared" si="2"/>
        <v>520</v>
      </c>
    </row>
    <row r="20" spans="1:17" s="70" customFormat="1" ht="24" customHeight="1" outlineLevel="2">
      <c r="A20" s="15" t="s">
        <v>26</v>
      </c>
      <c r="B20" s="95" t="s">
        <v>48</v>
      </c>
      <c r="C20" s="75" t="s">
        <v>28</v>
      </c>
      <c r="D20" s="71" t="s">
        <v>61</v>
      </c>
      <c r="E20" s="75"/>
      <c r="F20" s="75">
        <v>111</v>
      </c>
      <c r="G20" s="75">
        <v>111</v>
      </c>
      <c r="H20" s="75">
        <v>111</v>
      </c>
      <c r="I20" s="75"/>
      <c r="J20" s="75"/>
      <c r="K20" s="75"/>
      <c r="L20" s="74">
        <f>COUNT(E20:K20)</f>
        <v>3</v>
      </c>
      <c r="M20" s="75">
        <f t="shared" si="0"/>
        <v>3</v>
      </c>
      <c r="N20" s="82">
        <f t="shared" si="1"/>
        <v>780</v>
      </c>
      <c r="O20" s="76"/>
      <c r="P20" s="72"/>
      <c r="Q20" s="17">
        <f t="shared" si="2"/>
        <v>780</v>
      </c>
    </row>
    <row r="21" spans="1:17" s="70" customFormat="1" ht="24" customHeight="1" outlineLevel="2">
      <c r="A21" s="15" t="s">
        <v>26</v>
      </c>
      <c r="B21" s="95" t="s">
        <v>48</v>
      </c>
      <c r="C21" s="75" t="s">
        <v>28</v>
      </c>
      <c r="D21" s="71" t="s">
        <v>35</v>
      </c>
      <c r="E21" s="75"/>
      <c r="F21" s="75"/>
      <c r="G21" s="75">
        <v>111</v>
      </c>
      <c r="H21" s="75">
        <v>111</v>
      </c>
      <c r="I21" s="75"/>
      <c r="J21" s="75"/>
      <c r="K21" s="75"/>
      <c r="L21" s="74">
        <f>COUNT(E21:K21)</f>
        <v>2</v>
      </c>
      <c r="M21" s="75">
        <f t="shared" si="0"/>
        <v>2</v>
      </c>
      <c r="N21" s="82">
        <f t="shared" si="1"/>
        <v>520</v>
      </c>
      <c r="O21" s="76"/>
      <c r="P21" s="72"/>
      <c r="Q21" s="17">
        <f t="shared" si="2"/>
        <v>520</v>
      </c>
    </row>
    <row r="22" spans="1:17" s="70" customFormat="1" ht="24" customHeight="1" outlineLevel="2">
      <c r="A22" s="15" t="s">
        <v>26</v>
      </c>
      <c r="B22" s="75" t="s">
        <v>27</v>
      </c>
      <c r="C22" s="75" t="s">
        <v>28</v>
      </c>
      <c r="D22" s="71" t="s">
        <v>64</v>
      </c>
      <c r="E22" s="75"/>
      <c r="F22" s="75"/>
      <c r="G22" s="75">
        <v>111</v>
      </c>
      <c r="H22" s="75">
        <v>111</v>
      </c>
      <c r="I22" s="75"/>
      <c r="J22" s="75"/>
      <c r="K22" s="75"/>
      <c r="L22" s="74">
        <f>COUNT(E22:K22)</f>
        <v>2</v>
      </c>
      <c r="M22" s="75">
        <f t="shared" si="0"/>
        <v>2</v>
      </c>
      <c r="N22" s="82">
        <f t="shared" si="1"/>
        <v>520</v>
      </c>
      <c r="O22" s="76"/>
      <c r="P22" s="72"/>
      <c r="Q22" s="17">
        <f t="shared" si="2"/>
        <v>520</v>
      </c>
    </row>
    <row r="23" spans="1:17" s="70" customFormat="1" ht="24" customHeight="1" outlineLevel="2">
      <c r="A23" s="15" t="s">
        <v>26</v>
      </c>
      <c r="B23" s="75" t="s">
        <v>27</v>
      </c>
      <c r="C23" s="75" t="s">
        <v>28</v>
      </c>
      <c r="D23" s="71" t="s">
        <v>65</v>
      </c>
      <c r="E23" s="75"/>
      <c r="F23" s="75">
        <v>111</v>
      </c>
      <c r="G23" s="75">
        <v>111</v>
      </c>
      <c r="H23" s="75">
        <v>111</v>
      </c>
      <c r="I23" s="75"/>
      <c r="J23" s="75"/>
      <c r="K23" s="75"/>
      <c r="L23" s="74">
        <f>COUNT(E23:K23)</f>
        <v>3</v>
      </c>
      <c r="M23" s="75">
        <f t="shared" si="0"/>
        <v>3</v>
      </c>
      <c r="N23" s="82">
        <f t="shared" si="1"/>
        <v>780</v>
      </c>
      <c r="O23" s="76"/>
      <c r="P23" s="72"/>
      <c r="Q23" s="17">
        <f t="shared" si="2"/>
        <v>780</v>
      </c>
    </row>
    <row r="24" spans="1:17" s="70" customFormat="1" ht="24" customHeight="1" outlineLevel="1">
      <c r="A24" s="123" t="s">
        <v>89</v>
      </c>
      <c r="B24" s="116"/>
      <c r="C24" s="116"/>
      <c r="D24" s="117"/>
      <c r="E24" s="116"/>
      <c r="F24" s="116"/>
      <c r="G24" s="116"/>
      <c r="H24" s="116"/>
      <c r="I24" s="116"/>
      <c r="J24" s="116"/>
      <c r="K24" s="116"/>
      <c r="L24" s="118"/>
      <c r="M24" s="116">
        <f>SUBTOTAL(9,M18:M23)</f>
        <v>24</v>
      </c>
      <c r="N24" s="119">
        <f>SUBTOTAL(9,N18:N23)</f>
        <v>6240</v>
      </c>
      <c r="O24" s="120">
        <f>SUBTOTAL(9,O18:O23)</f>
        <v>0</v>
      </c>
      <c r="P24" s="121">
        <f>SUBTOTAL(9,P18:P23)</f>
        <v>0</v>
      </c>
      <c r="Q24" s="122">
        <f>SUBTOTAL(9,Q18:Q23)</f>
        <v>6240</v>
      </c>
    </row>
    <row r="25" spans="1:17" s="43" customFormat="1" ht="24" customHeight="1" outlineLevel="2">
      <c r="A25" s="75" t="s">
        <v>58</v>
      </c>
      <c r="B25" s="75" t="s">
        <v>48</v>
      </c>
      <c r="C25" s="75" t="s">
        <v>59</v>
      </c>
      <c r="D25" s="71" t="s">
        <v>55</v>
      </c>
      <c r="E25" s="75">
        <v>413</v>
      </c>
      <c r="F25" s="75"/>
      <c r="G25" s="75"/>
      <c r="H25" s="75"/>
      <c r="I25" s="75"/>
      <c r="J25" s="75"/>
      <c r="K25" s="75"/>
      <c r="L25" s="74">
        <f>COUNT(E25:K25)</f>
        <v>1</v>
      </c>
      <c r="M25" s="75">
        <f>L25</f>
        <v>1</v>
      </c>
      <c r="N25" s="82">
        <f>M25*260</f>
        <v>260</v>
      </c>
      <c r="O25" s="76"/>
      <c r="P25" s="72"/>
      <c r="Q25" s="17">
        <f>N25-SUM(O25:P25)</f>
        <v>260</v>
      </c>
    </row>
    <row r="26" spans="1:17" s="43" customFormat="1" ht="24" customHeight="1" outlineLevel="1">
      <c r="A26" s="123" t="s">
        <v>90</v>
      </c>
      <c r="B26" s="116"/>
      <c r="C26" s="116"/>
      <c r="D26" s="117"/>
      <c r="E26" s="116"/>
      <c r="F26" s="116"/>
      <c r="G26" s="116"/>
      <c r="H26" s="116"/>
      <c r="I26" s="116"/>
      <c r="J26" s="116"/>
      <c r="K26" s="116"/>
      <c r="L26" s="118"/>
      <c r="M26" s="116">
        <f>SUBTOTAL(9,M25:M25)</f>
        <v>1</v>
      </c>
      <c r="N26" s="119">
        <f>SUBTOTAL(9,N25:N25)</f>
        <v>260</v>
      </c>
      <c r="O26" s="120">
        <f>SUBTOTAL(9,O25:O25)</f>
        <v>0</v>
      </c>
      <c r="P26" s="121">
        <f>SUBTOTAL(9,P25:P25)</f>
        <v>0</v>
      </c>
      <c r="Q26" s="122">
        <f>SUBTOTAL(9,Q25:Q25)</f>
        <v>260</v>
      </c>
    </row>
    <row r="27" spans="1:17" s="43" customFormat="1" ht="24" customHeight="1" outlineLevel="2">
      <c r="A27" s="16" t="s">
        <v>63</v>
      </c>
      <c r="B27" s="95" t="s">
        <v>48</v>
      </c>
      <c r="C27" s="75" t="s">
        <v>62</v>
      </c>
      <c r="D27" s="71" t="s">
        <v>61</v>
      </c>
      <c r="E27" s="56"/>
      <c r="F27" s="56">
        <v>313</v>
      </c>
      <c r="G27" s="56">
        <v>312</v>
      </c>
      <c r="H27" s="75"/>
      <c r="I27" s="75"/>
      <c r="J27" s="75"/>
      <c r="K27" s="75"/>
      <c r="L27" s="74">
        <f>COUNT(E27:K27)</f>
        <v>2</v>
      </c>
      <c r="M27" s="75">
        <f>L27</f>
        <v>2</v>
      </c>
      <c r="N27" s="82">
        <f>M27*260</f>
        <v>520</v>
      </c>
      <c r="O27" s="76"/>
      <c r="P27" s="72"/>
      <c r="Q27" s="17">
        <f>N27-SUM(O27:P27)</f>
        <v>520</v>
      </c>
    </row>
    <row r="28" spans="1:17" s="43" customFormat="1" ht="24" customHeight="1" outlineLevel="1">
      <c r="A28" s="126" t="s">
        <v>91</v>
      </c>
      <c r="B28" s="127"/>
      <c r="C28" s="116"/>
      <c r="D28" s="117"/>
      <c r="E28" s="124"/>
      <c r="F28" s="124"/>
      <c r="G28" s="124"/>
      <c r="H28" s="116"/>
      <c r="I28" s="116"/>
      <c r="J28" s="116"/>
      <c r="K28" s="116"/>
      <c r="L28" s="118"/>
      <c r="M28" s="116">
        <f>SUBTOTAL(9,M27:M27)</f>
        <v>2</v>
      </c>
      <c r="N28" s="119">
        <f>SUBTOTAL(9,N27:N27)</f>
        <v>520</v>
      </c>
      <c r="O28" s="120">
        <f>SUBTOTAL(9,O27:O27)</f>
        <v>0</v>
      </c>
      <c r="P28" s="121">
        <f>SUBTOTAL(9,P27:P27)</f>
        <v>0</v>
      </c>
      <c r="Q28" s="122">
        <f>SUBTOTAL(9,Q27:Q27)</f>
        <v>520</v>
      </c>
    </row>
    <row r="29" spans="1:17" s="43" customFormat="1" ht="24" customHeight="1" outlineLevel="2">
      <c r="A29" s="15" t="s">
        <v>72</v>
      </c>
      <c r="B29" s="75" t="s">
        <v>27</v>
      </c>
      <c r="C29" s="75" t="s">
        <v>67</v>
      </c>
      <c r="D29" s="71" t="s">
        <v>70</v>
      </c>
      <c r="E29" s="56"/>
      <c r="F29" s="56"/>
      <c r="G29" s="56"/>
      <c r="H29" s="56"/>
      <c r="I29" s="56">
        <v>414</v>
      </c>
      <c r="J29" s="56"/>
      <c r="K29" s="56"/>
      <c r="L29" s="74">
        <f>COUNT(E29:K29)</f>
        <v>1</v>
      </c>
      <c r="M29" s="75">
        <f>L29</f>
        <v>1</v>
      </c>
      <c r="N29" s="82">
        <f>M29*260</f>
        <v>260</v>
      </c>
      <c r="O29" s="58"/>
      <c r="P29" s="58"/>
      <c r="Q29" s="17">
        <f>N29-SUM(O29:P29)</f>
        <v>260</v>
      </c>
    </row>
    <row r="30" spans="1:17" s="43" customFormat="1" ht="24" customHeight="1" outlineLevel="1">
      <c r="A30" s="123" t="s">
        <v>92</v>
      </c>
      <c r="B30" s="116"/>
      <c r="C30" s="116"/>
      <c r="D30" s="117"/>
      <c r="E30" s="124"/>
      <c r="F30" s="124"/>
      <c r="G30" s="124"/>
      <c r="H30" s="124"/>
      <c r="I30" s="124"/>
      <c r="J30" s="124"/>
      <c r="K30" s="124"/>
      <c r="L30" s="118"/>
      <c r="M30" s="116">
        <f>SUBTOTAL(9,M29:M29)</f>
        <v>1</v>
      </c>
      <c r="N30" s="119">
        <f>SUBTOTAL(9,N29:N29)</f>
        <v>260</v>
      </c>
      <c r="O30" s="125">
        <f>SUBTOTAL(9,O29:O29)</f>
        <v>0</v>
      </c>
      <c r="P30" s="125">
        <f>SUBTOTAL(9,P29:P29)</f>
        <v>0</v>
      </c>
      <c r="Q30" s="122">
        <f>SUBTOTAL(9,Q29:Q29)</f>
        <v>260</v>
      </c>
    </row>
    <row r="31" spans="1:17" s="43" customFormat="1" ht="24" customHeight="1" outlineLevel="2">
      <c r="A31" s="15" t="s">
        <v>71</v>
      </c>
      <c r="B31" s="75" t="s">
        <v>27</v>
      </c>
      <c r="C31" s="75" t="s">
        <v>67</v>
      </c>
      <c r="D31" s="71" t="s">
        <v>69</v>
      </c>
      <c r="E31" s="56">
        <v>113</v>
      </c>
      <c r="F31" s="56">
        <v>111</v>
      </c>
      <c r="G31" s="56"/>
      <c r="H31" s="56"/>
      <c r="I31" s="56"/>
      <c r="J31" s="56"/>
      <c r="K31" s="56"/>
      <c r="L31" s="74">
        <f>COUNT(E31:K31)</f>
        <v>2</v>
      </c>
      <c r="M31" s="75">
        <f>L31</f>
        <v>2</v>
      </c>
      <c r="N31" s="82">
        <f>M31*260</f>
        <v>520</v>
      </c>
      <c r="O31" s="58"/>
      <c r="P31" s="58"/>
      <c r="Q31" s="17">
        <f>N31-SUM(O31:P31)</f>
        <v>520</v>
      </c>
    </row>
    <row r="32" spans="1:17" s="43" customFormat="1" ht="24" customHeight="1" outlineLevel="2">
      <c r="A32" s="15" t="s">
        <v>71</v>
      </c>
      <c r="B32" s="75" t="s">
        <v>27</v>
      </c>
      <c r="C32" s="75" t="s">
        <v>67</v>
      </c>
      <c r="D32" s="71" t="s">
        <v>46</v>
      </c>
      <c r="E32" s="56"/>
      <c r="F32" s="56">
        <v>112</v>
      </c>
      <c r="G32" s="56"/>
      <c r="H32" s="56"/>
      <c r="I32" s="56"/>
      <c r="J32" s="56"/>
      <c r="K32" s="56"/>
      <c r="L32" s="74">
        <f>COUNT(E32:K32)</f>
        <v>1</v>
      </c>
      <c r="M32" s="75">
        <f>L32</f>
        <v>1</v>
      </c>
      <c r="N32" s="82">
        <f>M32*260</f>
        <v>260</v>
      </c>
      <c r="O32" s="58"/>
      <c r="P32" s="58"/>
      <c r="Q32" s="17">
        <f>N32-SUM(O32:P32)</f>
        <v>260</v>
      </c>
    </row>
    <row r="33" spans="1:17" s="43" customFormat="1" ht="24" customHeight="1" outlineLevel="1">
      <c r="A33" s="123" t="s">
        <v>93</v>
      </c>
      <c r="B33" s="116"/>
      <c r="C33" s="116"/>
      <c r="D33" s="117"/>
      <c r="E33" s="124"/>
      <c r="F33" s="124"/>
      <c r="G33" s="124"/>
      <c r="H33" s="124"/>
      <c r="I33" s="124"/>
      <c r="J33" s="124"/>
      <c r="K33" s="124"/>
      <c r="L33" s="118"/>
      <c r="M33" s="116">
        <f>SUBTOTAL(9,M31:M32)</f>
        <v>3</v>
      </c>
      <c r="N33" s="119">
        <f>SUBTOTAL(9,N31:N32)</f>
        <v>780</v>
      </c>
      <c r="O33" s="125">
        <f>SUBTOTAL(9,O31:O32)</f>
        <v>0</v>
      </c>
      <c r="P33" s="125">
        <f>SUBTOTAL(9,P31:P32)</f>
        <v>0</v>
      </c>
      <c r="Q33" s="122">
        <f>SUBTOTAL(9,Q31:Q32)</f>
        <v>780</v>
      </c>
    </row>
    <row r="34" spans="1:17" s="43" customFormat="1" ht="24" customHeight="1" outlineLevel="2">
      <c r="A34" s="15" t="s">
        <v>73</v>
      </c>
      <c r="B34" s="75" t="s">
        <v>27</v>
      </c>
      <c r="C34" s="75" t="s">
        <v>67</v>
      </c>
      <c r="D34" s="71" t="s">
        <v>46</v>
      </c>
      <c r="E34" s="56">
        <v>114</v>
      </c>
      <c r="F34" s="56"/>
      <c r="G34" s="56"/>
      <c r="H34" s="56"/>
      <c r="I34" s="56"/>
      <c r="J34" s="56"/>
      <c r="K34" s="56"/>
      <c r="L34" s="74">
        <f>COUNT(E34:K34)</f>
        <v>1</v>
      </c>
      <c r="M34" s="75">
        <f>L34</f>
        <v>1</v>
      </c>
      <c r="N34" s="82">
        <f>M34*260</f>
        <v>260</v>
      </c>
      <c r="O34" s="58"/>
      <c r="P34" s="58"/>
      <c r="Q34" s="17">
        <f>N34-SUM(O34:P34)</f>
        <v>260</v>
      </c>
    </row>
    <row r="35" spans="1:17" s="43" customFormat="1" ht="24" customHeight="1" outlineLevel="1">
      <c r="A35" s="123" t="s">
        <v>94</v>
      </c>
      <c r="B35" s="116"/>
      <c r="C35" s="116"/>
      <c r="D35" s="117"/>
      <c r="E35" s="124"/>
      <c r="F35" s="124"/>
      <c r="G35" s="124"/>
      <c r="H35" s="124"/>
      <c r="I35" s="124"/>
      <c r="J35" s="124"/>
      <c r="K35" s="124"/>
      <c r="L35" s="118"/>
      <c r="M35" s="116">
        <f>SUBTOTAL(9,M34:M34)</f>
        <v>1</v>
      </c>
      <c r="N35" s="119">
        <f>SUBTOTAL(9,N34:N34)</f>
        <v>260</v>
      </c>
      <c r="O35" s="125">
        <f>SUBTOTAL(9,O34:O34)</f>
        <v>0</v>
      </c>
      <c r="P35" s="125">
        <f>SUBTOTAL(9,P34:P34)</f>
        <v>0</v>
      </c>
      <c r="Q35" s="122">
        <f>SUBTOTAL(9,Q34:Q34)</f>
        <v>260</v>
      </c>
    </row>
    <row r="36" spans="1:17" s="43" customFormat="1" ht="24" customHeight="1" outlineLevel="2">
      <c r="A36" s="87" t="s">
        <v>32</v>
      </c>
      <c r="B36" s="60" t="s">
        <v>33</v>
      </c>
      <c r="C36" s="75" t="s">
        <v>34</v>
      </c>
      <c r="D36" s="71" t="s">
        <v>35</v>
      </c>
      <c r="E36" s="75"/>
      <c r="F36" s="75">
        <v>207</v>
      </c>
      <c r="G36" s="75">
        <v>208</v>
      </c>
      <c r="H36" s="75"/>
      <c r="I36" s="75"/>
      <c r="J36" s="75"/>
      <c r="K36" s="75"/>
      <c r="L36" s="74">
        <f>COUNT(E36:K36)</f>
        <v>2</v>
      </c>
      <c r="M36" s="75">
        <f>SUM(L36:L36)</f>
        <v>2</v>
      </c>
      <c r="N36" s="82">
        <f>M36*260</f>
        <v>520</v>
      </c>
      <c r="O36" s="76"/>
      <c r="P36" s="76"/>
      <c r="Q36" s="17">
        <f>N36-SUM(O36:P36)</f>
        <v>520</v>
      </c>
    </row>
    <row r="37" spans="1:17" s="43" customFormat="1" ht="24" customHeight="1" outlineLevel="1">
      <c r="A37" s="128" t="s">
        <v>95</v>
      </c>
      <c r="B37" s="129"/>
      <c r="C37" s="116"/>
      <c r="D37" s="117"/>
      <c r="E37" s="116"/>
      <c r="F37" s="116"/>
      <c r="G37" s="116"/>
      <c r="H37" s="116"/>
      <c r="I37" s="116"/>
      <c r="J37" s="116"/>
      <c r="K37" s="116"/>
      <c r="L37" s="118"/>
      <c r="M37" s="116">
        <f>SUBTOTAL(9,M36:M36)</f>
        <v>2</v>
      </c>
      <c r="N37" s="119">
        <f>SUBTOTAL(9,N36:N36)</f>
        <v>520</v>
      </c>
      <c r="O37" s="120">
        <f>SUBTOTAL(9,O36:O36)</f>
        <v>0</v>
      </c>
      <c r="P37" s="120">
        <f>SUBTOTAL(9,P36:P36)</f>
        <v>0</v>
      </c>
      <c r="Q37" s="122">
        <f>SUBTOTAL(9,Q36:Q36)</f>
        <v>520</v>
      </c>
    </row>
    <row r="38" spans="1:17" s="43" customFormat="1" ht="24" customHeight="1" outlineLevel="2">
      <c r="A38" s="15" t="s">
        <v>47</v>
      </c>
      <c r="B38" s="75" t="s">
        <v>48</v>
      </c>
      <c r="C38" s="75" t="s">
        <v>49</v>
      </c>
      <c r="D38" s="71" t="s">
        <v>50</v>
      </c>
      <c r="E38" s="75"/>
      <c r="F38" s="75"/>
      <c r="G38" s="75"/>
      <c r="H38" s="75"/>
      <c r="I38" s="75"/>
      <c r="J38" s="75"/>
      <c r="K38" s="75">
        <v>403</v>
      </c>
      <c r="L38" s="74">
        <f>COUNT(E38:K38)</f>
        <v>1</v>
      </c>
      <c r="M38" s="75">
        <f>SUM(L38:L38)</f>
        <v>1</v>
      </c>
      <c r="N38" s="82">
        <f>M38*260</f>
        <v>260</v>
      </c>
      <c r="O38" s="76"/>
      <c r="P38" s="76"/>
      <c r="Q38" s="17">
        <f>N38-SUM(O38:P38)</f>
        <v>260</v>
      </c>
    </row>
    <row r="39" spans="1:17" s="43" customFormat="1" ht="24" customHeight="1" outlineLevel="1">
      <c r="A39" s="123" t="s">
        <v>96</v>
      </c>
      <c r="B39" s="116"/>
      <c r="C39" s="116"/>
      <c r="D39" s="117"/>
      <c r="E39" s="116"/>
      <c r="F39" s="116"/>
      <c r="G39" s="116"/>
      <c r="H39" s="116"/>
      <c r="I39" s="116"/>
      <c r="J39" s="116"/>
      <c r="K39" s="116"/>
      <c r="L39" s="118"/>
      <c r="M39" s="116">
        <f>SUBTOTAL(9,M38:M38)</f>
        <v>1</v>
      </c>
      <c r="N39" s="119">
        <f>SUBTOTAL(9,N38:N38)</f>
        <v>260</v>
      </c>
      <c r="O39" s="120">
        <f>SUBTOTAL(9,O38:O38)</f>
        <v>0</v>
      </c>
      <c r="P39" s="120">
        <f>SUBTOTAL(9,P38:P38)</f>
        <v>0</v>
      </c>
      <c r="Q39" s="122">
        <f>SUBTOTAL(9,Q38:Q38)</f>
        <v>260</v>
      </c>
    </row>
    <row r="40" spans="1:17" s="43" customFormat="1" ht="25.5" customHeight="1">
      <c r="A40" s="114" t="s">
        <v>97</v>
      </c>
      <c r="B40" s="75"/>
      <c r="C40" s="75"/>
      <c r="D40" s="71"/>
      <c r="E40" s="75"/>
      <c r="F40" s="75"/>
      <c r="G40" s="75"/>
      <c r="H40" s="75"/>
      <c r="I40" s="75"/>
      <c r="J40" s="75"/>
      <c r="K40" s="75"/>
      <c r="L40" s="74"/>
      <c r="M40" s="75">
        <f>SUBTOTAL(9,M3:M38)</f>
        <v>67</v>
      </c>
      <c r="N40" s="82">
        <f>SUBTOTAL(9,N3:N38)</f>
        <v>17420</v>
      </c>
      <c r="O40" s="76">
        <f>SUBTOTAL(9,O3:O38)</f>
        <v>148</v>
      </c>
      <c r="P40" s="76">
        <f>SUBTOTAL(9,P3:P38)</f>
        <v>0</v>
      </c>
      <c r="Q40" s="17">
        <f>SUBTOTAL(9,Q3:Q38)</f>
        <v>17272</v>
      </c>
    </row>
    <row r="42" spans="1:17" s="4" customFormat="1" ht="24" customHeight="1">
      <c r="A42" s="21" t="s">
        <v>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6"/>
      <c r="M42" s="21"/>
      <c r="N42" s="3"/>
      <c r="O42" s="21"/>
      <c r="P42" s="21"/>
      <c r="Q42" s="21"/>
    </row>
    <row r="43" spans="1:17" customFormat="1">
      <c r="A43" s="5" t="s">
        <v>3</v>
      </c>
      <c r="B43" s="18"/>
      <c r="C43" s="6"/>
      <c r="D43" s="78"/>
      <c r="E43" s="6"/>
      <c r="F43" s="7"/>
      <c r="G43" s="7"/>
      <c r="H43" s="7"/>
      <c r="I43" s="7"/>
      <c r="J43" s="6"/>
      <c r="K43" s="6"/>
      <c r="L43" s="27"/>
      <c r="M43" s="6"/>
      <c r="N43" s="83"/>
    </row>
    <row r="44" spans="1:17" customFormat="1">
      <c r="B44" s="3"/>
      <c r="D44" s="79"/>
      <c r="E44" s="3"/>
      <c r="F44" s="3"/>
      <c r="G44" s="3"/>
      <c r="H44" s="3"/>
      <c r="I44" s="3"/>
      <c r="J44" s="3"/>
      <c r="K44" s="3"/>
      <c r="L44" s="30"/>
      <c r="N44" s="83"/>
    </row>
    <row r="46" spans="1:17" s="61" customFormat="1">
      <c r="A46" s="57"/>
      <c r="B46" s="62"/>
      <c r="C46" s="57"/>
      <c r="D46" s="77"/>
      <c r="E46" s="62"/>
      <c r="F46" s="62"/>
      <c r="G46" s="62"/>
      <c r="H46" s="62"/>
      <c r="I46" s="62"/>
      <c r="J46" s="62"/>
      <c r="K46" s="62"/>
      <c r="L46" s="28"/>
      <c r="M46" s="30"/>
      <c r="N46" s="84"/>
      <c r="O46" s="30"/>
      <c r="P46" s="30"/>
      <c r="Q46" s="30"/>
    </row>
    <row r="47" spans="1:17" s="61" customFormat="1">
      <c r="A47" s="57"/>
      <c r="B47" s="62"/>
      <c r="C47" s="57"/>
      <c r="D47" s="77"/>
      <c r="E47" s="62"/>
      <c r="F47" s="62"/>
      <c r="G47" s="62"/>
      <c r="H47" s="62"/>
      <c r="I47" s="62"/>
      <c r="J47" s="62"/>
      <c r="K47" s="62"/>
      <c r="L47" s="28"/>
      <c r="M47" s="30"/>
      <c r="N47" s="84"/>
      <c r="O47" s="30"/>
      <c r="P47" s="30"/>
      <c r="Q47" s="30"/>
    </row>
    <row r="48" spans="1:17" s="61" customFormat="1">
      <c r="A48" s="57"/>
      <c r="B48" s="62"/>
      <c r="C48" s="57"/>
      <c r="D48" s="77"/>
      <c r="E48" s="62"/>
      <c r="F48" s="62"/>
      <c r="G48" s="62"/>
      <c r="H48" s="62"/>
      <c r="I48" s="62"/>
      <c r="J48" s="62"/>
      <c r="K48" s="62"/>
      <c r="L48" s="28"/>
      <c r="M48" s="30"/>
      <c r="N48" s="84"/>
      <c r="O48" s="30"/>
      <c r="P48" s="30"/>
      <c r="Q48" s="30"/>
    </row>
    <row r="49" spans="1:17" s="61" customFormat="1">
      <c r="A49" s="57"/>
      <c r="B49" s="62"/>
      <c r="C49" s="57"/>
      <c r="D49" s="77"/>
      <c r="E49" s="62"/>
      <c r="F49" s="62"/>
      <c r="G49" s="62"/>
      <c r="H49" s="62"/>
      <c r="I49" s="62"/>
      <c r="J49" s="62"/>
      <c r="K49" s="62"/>
      <c r="L49" s="28"/>
      <c r="M49" s="30"/>
      <c r="N49" s="84"/>
      <c r="O49" s="30"/>
      <c r="P49" s="30"/>
      <c r="Q49" s="30"/>
    </row>
    <row r="50" spans="1:17" s="61" customFormat="1">
      <c r="A50" s="57"/>
      <c r="B50" s="62"/>
      <c r="C50" s="57"/>
      <c r="D50" s="77"/>
      <c r="E50" s="62"/>
      <c r="F50" s="62"/>
      <c r="G50" s="62"/>
      <c r="H50" s="62"/>
      <c r="I50" s="62"/>
      <c r="J50" s="62"/>
      <c r="K50" s="62"/>
      <c r="L50" s="28"/>
      <c r="M50" s="30"/>
      <c r="N50" s="84"/>
      <c r="O50" s="30"/>
      <c r="P50" s="30"/>
      <c r="Q50" s="30"/>
    </row>
    <row r="51" spans="1:17" s="61" customFormat="1">
      <c r="A51" s="57"/>
      <c r="B51" s="62"/>
      <c r="C51" s="57"/>
      <c r="D51" s="77"/>
      <c r="E51" s="62"/>
      <c r="F51" s="62"/>
      <c r="G51" s="62"/>
      <c r="H51" s="62"/>
      <c r="I51" s="62"/>
      <c r="J51" s="62"/>
      <c r="K51" s="62"/>
      <c r="L51" s="28"/>
      <c r="M51" s="30"/>
      <c r="N51" s="84"/>
      <c r="O51" s="30"/>
      <c r="P51" s="30"/>
      <c r="Q51" s="30"/>
    </row>
    <row r="52" spans="1:17" s="61" customFormat="1">
      <c r="A52" s="57"/>
      <c r="B52" s="62"/>
      <c r="C52" s="57"/>
      <c r="D52" s="77"/>
      <c r="E52" s="62"/>
      <c r="F52" s="62"/>
      <c r="G52" s="62"/>
      <c r="H52" s="62"/>
      <c r="I52" s="62"/>
      <c r="J52" s="62"/>
      <c r="K52" s="62"/>
      <c r="L52" s="28"/>
      <c r="M52" s="30"/>
      <c r="N52" s="84"/>
      <c r="O52" s="30"/>
      <c r="P52" s="30"/>
      <c r="Q52" s="30"/>
    </row>
    <row r="53" spans="1:17" s="61" customFormat="1">
      <c r="A53" s="57"/>
      <c r="B53" s="63"/>
      <c r="C53" s="59"/>
      <c r="D53" s="80"/>
      <c r="E53" s="63"/>
      <c r="F53" s="63"/>
      <c r="G53" s="63"/>
      <c r="H53" s="63"/>
      <c r="I53" s="63"/>
      <c r="J53" s="63"/>
      <c r="K53" s="63"/>
      <c r="L53" s="29"/>
      <c r="M53" s="64"/>
      <c r="N53" s="85"/>
      <c r="O53" s="64"/>
      <c r="P53" s="64"/>
      <c r="Q53" s="64"/>
    </row>
    <row r="54" spans="1:17">
      <c r="A54" s="57"/>
      <c r="B54" s="62"/>
      <c r="C54" s="57"/>
      <c r="E54" s="62"/>
      <c r="F54" s="62"/>
      <c r="G54" s="62"/>
      <c r="H54" s="62"/>
      <c r="I54" s="62"/>
      <c r="J54" s="62"/>
      <c r="K54" s="62"/>
      <c r="L54" s="28"/>
    </row>
    <row r="55" spans="1:17">
      <c r="A55" s="57"/>
      <c r="B55" s="62"/>
      <c r="C55" s="57"/>
      <c r="E55" s="62"/>
      <c r="F55" s="62"/>
      <c r="G55" s="62"/>
      <c r="H55" s="62"/>
      <c r="I55" s="62"/>
      <c r="J55" s="62"/>
      <c r="K55" s="62"/>
      <c r="L55" s="28"/>
    </row>
    <row r="56" spans="1:17">
      <c r="A56" s="57"/>
      <c r="B56" s="62"/>
      <c r="C56" s="57"/>
      <c r="E56" s="62"/>
      <c r="F56" s="62"/>
      <c r="G56" s="62"/>
      <c r="H56" s="62"/>
      <c r="I56" s="62"/>
      <c r="J56" s="62"/>
      <c r="K56" s="62"/>
      <c r="L56" s="28"/>
    </row>
    <row r="57" spans="1:17">
      <c r="A57" s="57"/>
      <c r="B57" s="62"/>
      <c r="C57" s="57"/>
      <c r="E57" s="62"/>
      <c r="F57" s="62"/>
      <c r="G57" s="62"/>
      <c r="H57" s="62"/>
      <c r="I57" s="62"/>
      <c r="J57" s="62"/>
      <c r="K57" s="62"/>
      <c r="L57" s="28"/>
    </row>
    <row r="58" spans="1:17">
      <c r="A58" s="57"/>
      <c r="B58" s="62"/>
      <c r="C58" s="57"/>
      <c r="E58" s="62"/>
      <c r="F58" s="62"/>
      <c r="G58" s="62"/>
      <c r="H58" s="62"/>
      <c r="I58" s="62"/>
      <c r="J58" s="62"/>
      <c r="K58" s="62"/>
      <c r="L58" s="28"/>
    </row>
    <row r="59" spans="1:17">
      <c r="A59" s="57"/>
      <c r="B59" s="62"/>
      <c r="C59" s="57"/>
      <c r="E59" s="62"/>
      <c r="F59" s="62"/>
      <c r="G59" s="62"/>
      <c r="H59" s="62"/>
      <c r="I59" s="62"/>
      <c r="J59" s="62"/>
      <c r="K59" s="62"/>
      <c r="L59" s="28"/>
    </row>
    <row r="60" spans="1:17">
      <c r="A60" s="57"/>
      <c r="B60" s="62"/>
      <c r="C60" s="57"/>
      <c r="E60" s="62"/>
      <c r="F60" s="62"/>
      <c r="G60" s="62"/>
      <c r="H60" s="62"/>
      <c r="I60" s="62"/>
      <c r="J60" s="62"/>
      <c r="K60" s="62"/>
      <c r="L60" s="28"/>
    </row>
    <row r="61" spans="1:17">
      <c r="A61" s="57"/>
      <c r="B61" s="62"/>
      <c r="C61" s="57"/>
      <c r="E61" s="62"/>
      <c r="F61" s="62"/>
      <c r="G61" s="62"/>
      <c r="H61" s="62"/>
      <c r="I61" s="62"/>
      <c r="J61" s="62"/>
      <c r="K61" s="62"/>
      <c r="L61" s="28"/>
    </row>
    <row r="62" spans="1:17">
      <c r="A62" s="57"/>
      <c r="B62" s="62"/>
      <c r="C62" s="57"/>
      <c r="E62" s="62"/>
      <c r="F62" s="62"/>
      <c r="G62" s="62"/>
      <c r="H62" s="62"/>
      <c r="I62" s="62"/>
      <c r="J62" s="62"/>
      <c r="K62" s="62"/>
      <c r="L62" s="28"/>
    </row>
    <row r="63" spans="1:17">
      <c r="A63" s="57"/>
      <c r="B63" s="62"/>
      <c r="C63" s="57"/>
      <c r="E63" s="62"/>
      <c r="F63" s="62"/>
      <c r="G63" s="62"/>
      <c r="H63" s="62"/>
      <c r="I63" s="62"/>
      <c r="J63" s="62"/>
      <c r="K63" s="62"/>
      <c r="L63" s="28"/>
    </row>
    <row r="64" spans="1:17">
      <c r="A64" s="57"/>
      <c r="B64" s="62"/>
      <c r="C64" s="57"/>
      <c r="E64" s="62"/>
      <c r="F64" s="62"/>
      <c r="G64" s="62"/>
      <c r="H64" s="62"/>
      <c r="I64" s="62"/>
      <c r="J64" s="62"/>
      <c r="K64" s="62"/>
      <c r="L64" s="28"/>
    </row>
    <row r="65" spans="1:12">
      <c r="A65" s="57"/>
      <c r="B65" s="62"/>
      <c r="C65" s="57"/>
      <c r="E65" s="62"/>
      <c r="F65" s="62"/>
      <c r="G65" s="62"/>
      <c r="H65" s="62"/>
      <c r="I65" s="62"/>
      <c r="J65" s="62"/>
      <c r="K65" s="62"/>
      <c r="L65" s="28"/>
    </row>
    <row r="66" spans="1:12">
      <c r="A66" s="57"/>
      <c r="B66" s="62"/>
      <c r="C66" s="57"/>
      <c r="E66" s="62"/>
      <c r="F66" s="62"/>
      <c r="G66" s="62"/>
      <c r="H66" s="62"/>
      <c r="I66" s="62"/>
      <c r="J66" s="62"/>
      <c r="K66" s="62"/>
      <c r="L66" s="28"/>
    </row>
    <row r="67" spans="1:12">
      <c r="A67" s="57"/>
      <c r="B67" s="62"/>
      <c r="C67" s="57"/>
      <c r="E67" s="62"/>
      <c r="F67" s="62"/>
      <c r="G67" s="62"/>
      <c r="H67" s="62"/>
      <c r="I67" s="62"/>
      <c r="J67" s="62"/>
      <c r="K67" s="62"/>
      <c r="L67" s="28"/>
    </row>
    <row r="68" spans="1:12">
      <c r="A68" s="57"/>
      <c r="B68" s="62"/>
      <c r="C68" s="57"/>
      <c r="E68" s="62"/>
      <c r="F68" s="62"/>
      <c r="G68" s="62"/>
      <c r="H68" s="62"/>
      <c r="I68" s="62"/>
      <c r="J68" s="62"/>
      <c r="K68" s="62"/>
      <c r="L68" s="28"/>
    </row>
    <row r="69" spans="1:12">
      <c r="A69" s="57"/>
      <c r="B69" s="62"/>
      <c r="C69" s="57"/>
      <c r="E69" s="62"/>
      <c r="F69" s="62"/>
      <c r="G69" s="62"/>
      <c r="H69" s="62"/>
      <c r="I69" s="62"/>
      <c r="J69" s="62"/>
      <c r="K69" s="62"/>
      <c r="L69" s="28"/>
    </row>
    <row r="70" spans="1:12">
      <c r="A70" s="57"/>
      <c r="B70" s="62"/>
      <c r="C70" s="57"/>
      <c r="E70" s="62"/>
      <c r="F70" s="62"/>
      <c r="G70" s="62"/>
      <c r="H70" s="62"/>
      <c r="I70" s="62"/>
      <c r="J70" s="62"/>
      <c r="K70" s="62"/>
      <c r="L70" s="28"/>
    </row>
    <row r="71" spans="1:12">
      <c r="A71" s="57"/>
      <c r="B71" s="62"/>
      <c r="C71" s="57"/>
      <c r="E71" s="62"/>
      <c r="F71" s="62"/>
      <c r="G71" s="62"/>
      <c r="H71" s="62"/>
      <c r="I71" s="62"/>
      <c r="J71" s="62"/>
      <c r="K71" s="62"/>
      <c r="L71" s="28"/>
    </row>
    <row r="72" spans="1:12">
      <c r="A72" s="57"/>
      <c r="B72" s="62"/>
      <c r="C72" s="57"/>
      <c r="E72" s="62"/>
      <c r="F72" s="62"/>
      <c r="G72" s="62"/>
      <c r="H72" s="62"/>
      <c r="I72" s="62"/>
      <c r="J72" s="62"/>
      <c r="K72" s="62"/>
      <c r="L72" s="28"/>
    </row>
    <row r="73" spans="1:12">
      <c r="A73" s="57"/>
      <c r="B73" s="62"/>
      <c r="C73" s="57"/>
      <c r="E73" s="62"/>
      <c r="F73" s="62"/>
      <c r="G73" s="62"/>
      <c r="H73" s="62"/>
      <c r="I73" s="62"/>
      <c r="J73" s="62"/>
      <c r="K73" s="62"/>
      <c r="L73" s="28"/>
    </row>
    <row r="74" spans="1:12">
      <c r="A74" s="57"/>
      <c r="B74" s="62"/>
      <c r="C74" s="57"/>
      <c r="E74" s="62"/>
      <c r="F74" s="62"/>
      <c r="G74" s="62"/>
      <c r="H74" s="62"/>
      <c r="I74" s="62"/>
      <c r="J74" s="62"/>
      <c r="K74" s="62"/>
      <c r="L74" s="28"/>
    </row>
    <row r="75" spans="1:12">
      <c r="A75" s="57"/>
      <c r="B75" s="62"/>
      <c r="C75" s="57"/>
      <c r="E75" s="62"/>
      <c r="F75" s="62"/>
      <c r="G75" s="62"/>
      <c r="H75" s="62"/>
      <c r="I75" s="62"/>
      <c r="J75" s="62"/>
      <c r="K75" s="62"/>
      <c r="L75" s="28"/>
    </row>
    <row r="76" spans="1:12">
      <c r="A76" s="57"/>
      <c r="B76" s="62"/>
      <c r="C76" s="57"/>
      <c r="E76" s="62"/>
      <c r="F76" s="62"/>
      <c r="G76" s="62"/>
      <c r="H76" s="62"/>
      <c r="I76" s="62"/>
      <c r="J76" s="62"/>
      <c r="K76" s="62"/>
      <c r="L76" s="28"/>
    </row>
    <row r="77" spans="1:12">
      <c r="A77" s="57"/>
      <c r="B77" s="62"/>
      <c r="C77" s="57"/>
      <c r="E77" s="62"/>
      <c r="F77" s="62"/>
      <c r="G77" s="62"/>
      <c r="H77" s="62"/>
      <c r="I77" s="62"/>
      <c r="J77" s="62"/>
      <c r="K77" s="62"/>
      <c r="L77" s="28"/>
    </row>
    <row r="78" spans="1:12">
      <c r="A78" s="57"/>
      <c r="B78" s="62"/>
      <c r="C78" s="57"/>
      <c r="E78" s="62"/>
      <c r="F78" s="62"/>
      <c r="G78" s="62"/>
      <c r="H78" s="62"/>
      <c r="I78" s="62"/>
      <c r="J78" s="62"/>
      <c r="K78" s="62"/>
      <c r="L78" s="28"/>
    </row>
    <row r="79" spans="1:12">
      <c r="A79" s="57"/>
      <c r="B79" s="62"/>
      <c r="C79" s="57"/>
      <c r="E79" s="62"/>
      <c r="F79" s="62"/>
      <c r="G79" s="62"/>
      <c r="H79" s="62"/>
      <c r="I79" s="62"/>
      <c r="J79" s="62"/>
      <c r="K79" s="62"/>
      <c r="L79" s="28"/>
    </row>
    <row r="80" spans="1:12">
      <c r="A80" s="57"/>
      <c r="B80" s="62"/>
      <c r="C80" s="57"/>
      <c r="E80" s="62"/>
      <c r="F80" s="62"/>
      <c r="G80" s="62"/>
      <c r="H80" s="62"/>
      <c r="I80" s="62"/>
      <c r="J80" s="62"/>
      <c r="K80" s="62"/>
      <c r="L80" s="28"/>
    </row>
    <row r="81" spans="1:17">
      <c r="A81" s="57"/>
      <c r="B81" s="62"/>
      <c r="C81" s="57"/>
      <c r="E81" s="62"/>
      <c r="F81" s="62"/>
      <c r="G81" s="62"/>
      <c r="H81" s="62"/>
      <c r="I81" s="62"/>
      <c r="J81" s="62"/>
      <c r="K81" s="62"/>
      <c r="L81" s="28"/>
    </row>
    <row r="82" spans="1:17">
      <c r="A82" s="57"/>
      <c r="B82" s="62"/>
      <c r="C82" s="57"/>
      <c r="E82" s="62"/>
      <c r="F82" s="62"/>
      <c r="G82" s="62"/>
      <c r="H82" s="62"/>
      <c r="I82" s="62"/>
      <c r="J82" s="62"/>
      <c r="K82" s="62"/>
      <c r="L82" s="28"/>
    </row>
    <row r="83" spans="1:17">
      <c r="A83" s="57"/>
      <c r="B83" s="62"/>
      <c r="C83" s="57"/>
      <c r="E83" s="62"/>
      <c r="F83" s="62"/>
      <c r="G83" s="62"/>
      <c r="H83" s="62"/>
      <c r="I83" s="62"/>
      <c r="J83" s="62"/>
      <c r="K83" s="62"/>
      <c r="L83" s="28"/>
    </row>
    <row r="84" spans="1:17">
      <c r="A84" s="57"/>
      <c r="B84" s="62"/>
      <c r="C84" s="57"/>
      <c r="E84" s="62"/>
      <c r="F84" s="62"/>
      <c r="G84" s="62"/>
      <c r="H84" s="62"/>
      <c r="I84" s="62"/>
      <c r="J84" s="62"/>
      <c r="K84" s="62"/>
      <c r="L84" s="28"/>
    </row>
    <row r="85" spans="1:17">
      <c r="A85" s="57"/>
      <c r="B85" s="62"/>
      <c r="C85" s="57"/>
      <c r="E85" s="62"/>
      <c r="F85" s="62"/>
      <c r="G85" s="62"/>
      <c r="H85" s="62"/>
      <c r="I85" s="62"/>
      <c r="J85" s="62"/>
      <c r="K85" s="62"/>
      <c r="L85" s="28"/>
    </row>
    <row r="86" spans="1:17">
      <c r="A86" s="59"/>
      <c r="B86" s="63"/>
      <c r="C86" s="59"/>
      <c r="D86" s="80"/>
      <c r="E86" s="63"/>
      <c r="F86" s="63"/>
      <c r="G86" s="63"/>
      <c r="H86" s="63"/>
      <c r="I86" s="63"/>
      <c r="J86" s="63"/>
      <c r="K86" s="63"/>
      <c r="L86" s="29"/>
      <c r="M86" s="64"/>
      <c r="N86" s="85"/>
      <c r="O86" s="64"/>
      <c r="P86" s="64"/>
      <c r="Q86" s="64"/>
    </row>
    <row r="87" spans="1:17">
      <c r="A87" s="57"/>
      <c r="B87" s="62"/>
      <c r="C87" s="57"/>
      <c r="E87" s="62"/>
      <c r="F87" s="62"/>
      <c r="G87" s="62"/>
      <c r="H87" s="62"/>
      <c r="I87" s="62"/>
      <c r="J87" s="62"/>
      <c r="K87" s="62"/>
      <c r="L87" s="28"/>
    </row>
    <row r="88" spans="1:17">
      <c r="A88" s="57"/>
      <c r="B88" s="62"/>
      <c r="C88" s="57"/>
      <c r="E88" s="62"/>
      <c r="F88" s="62"/>
      <c r="G88" s="62"/>
      <c r="H88" s="62"/>
      <c r="I88" s="62"/>
      <c r="J88" s="62"/>
      <c r="K88" s="62"/>
      <c r="L88" s="28"/>
    </row>
    <row r="89" spans="1:17" s="64" customFormat="1">
      <c r="A89" s="57"/>
      <c r="B89" s="62"/>
      <c r="C89" s="57"/>
      <c r="D89" s="77"/>
      <c r="E89" s="62"/>
      <c r="F89" s="62"/>
      <c r="G89" s="62"/>
      <c r="H89" s="62"/>
      <c r="I89" s="62"/>
      <c r="J89" s="62"/>
      <c r="K89" s="62"/>
      <c r="L89" s="28"/>
      <c r="M89" s="30"/>
      <c r="N89" s="84"/>
      <c r="O89" s="30"/>
      <c r="P89" s="30"/>
      <c r="Q89" s="30"/>
    </row>
    <row r="90" spans="1:17">
      <c r="A90" s="57"/>
      <c r="B90" s="62"/>
      <c r="C90" s="57"/>
      <c r="E90" s="62"/>
      <c r="F90" s="62"/>
      <c r="G90" s="62"/>
      <c r="H90" s="62"/>
      <c r="I90" s="62"/>
      <c r="J90" s="62"/>
      <c r="K90" s="62"/>
      <c r="L90" s="28"/>
    </row>
    <row r="91" spans="1:17">
      <c r="A91" s="57"/>
      <c r="B91" s="63"/>
      <c r="C91" s="59"/>
      <c r="D91" s="80"/>
      <c r="E91" s="63"/>
      <c r="F91" s="63"/>
      <c r="G91" s="63"/>
      <c r="H91" s="63"/>
      <c r="I91" s="63"/>
      <c r="J91" s="63"/>
      <c r="K91" s="63"/>
      <c r="L91" s="29"/>
      <c r="M91" s="64"/>
      <c r="N91" s="85"/>
      <c r="O91" s="64"/>
      <c r="P91" s="64"/>
      <c r="Q91" s="64"/>
    </row>
    <row r="92" spans="1:17">
      <c r="A92" s="57"/>
      <c r="B92" s="63"/>
      <c r="C92" s="59"/>
      <c r="D92" s="80"/>
      <c r="E92" s="63"/>
      <c r="F92" s="63"/>
      <c r="G92" s="63"/>
      <c r="H92" s="63"/>
      <c r="I92" s="63"/>
      <c r="J92" s="63"/>
      <c r="K92" s="63"/>
      <c r="L92" s="29"/>
      <c r="M92" s="64"/>
      <c r="N92" s="85"/>
      <c r="O92" s="64"/>
      <c r="P92" s="64"/>
      <c r="Q92" s="64"/>
    </row>
    <row r="93" spans="1:17">
      <c r="A93" s="57"/>
      <c r="B93" s="63"/>
      <c r="C93" s="59"/>
      <c r="D93" s="80"/>
      <c r="E93" s="63"/>
      <c r="F93" s="63"/>
      <c r="G93" s="63"/>
      <c r="H93" s="63"/>
      <c r="I93" s="63"/>
      <c r="J93" s="63"/>
      <c r="K93" s="63"/>
      <c r="L93" s="29"/>
      <c r="M93" s="64"/>
      <c r="N93" s="85"/>
      <c r="O93" s="64"/>
      <c r="P93" s="64"/>
      <c r="Q93" s="64"/>
    </row>
    <row r="94" spans="1:17">
      <c r="L94" s="28"/>
      <c r="M94" s="28"/>
      <c r="O94" s="28"/>
      <c r="P94" s="28"/>
      <c r="Q94" s="28"/>
    </row>
  </sheetData>
  <sortState ref="A3:Q26">
    <sortCondition ref="A2"/>
  </sortState>
  <mergeCells count="1">
    <mergeCell ref="A1:Q1"/>
  </mergeCells>
  <phoneticPr fontId="3" type="noConversion"/>
  <pageMargins left="7.874015748031496E-2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58"/>
  <sheetViews>
    <sheetView zoomScale="80" zoomScaleNormal="80" workbookViewId="0">
      <selection activeCell="O2" sqref="O2:Q2"/>
    </sheetView>
  </sheetViews>
  <sheetFormatPr defaultColWidth="8.77734375" defaultRowHeight="16.2"/>
  <cols>
    <col min="1" max="1" width="9.44140625" style="1" customWidth="1"/>
    <col min="2" max="2" width="8.5546875" style="41" customWidth="1"/>
    <col min="3" max="3" width="9.44140625" style="1" customWidth="1"/>
    <col min="4" max="4" width="12.109375" style="34" customWidth="1"/>
    <col min="5" max="11" width="6.6640625" style="41" customWidth="1"/>
    <col min="12" max="12" width="4.44140625" style="43" customWidth="1"/>
    <col min="13" max="13" width="5.77734375" style="1" customWidth="1"/>
    <col min="14" max="14" width="8" style="24" customWidth="1"/>
    <col min="15" max="16" width="8.6640625" style="1" customWidth="1"/>
    <col min="17" max="17" width="8.6640625" style="41" customWidth="1"/>
    <col min="18" max="16384" width="8.77734375" style="1"/>
  </cols>
  <sheetData>
    <row r="1" spans="1:17" ht="36.75" customHeight="1">
      <c r="A1" s="130" t="s">
        <v>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11" customFormat="1" ht="30.75" customHeight="1">
      <c r="A2" s="91" t="s">
        <v>38</v>
      </c>
      <c r="B2" s="92" t="s">
        <v>0</v>
      </c>
      <c r="C2" s="92" t="s">
        <v>1</v>
      </c>
      <c r="D2" s="88" t="s">
        <v>37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5" t="s">
        <v>11</v>
      </c>
      <c r="M2" s="10" t="s">
        <v>12</v>
      </c>
      <c r="N2" s="13" t="s">
        <v>13</v>
      </c>
      <c r="O2" s="101" t="s">
        <v>82</v>
      </c>
      <c r="P2" s="101" t="s">
        <v>83</v>
      </c>
      <c r="Q2" s="101" t="s">
        <v>14</v>
      </c>
    </row>
    <row r="3" spans="1:17" s="14" customFormat="1" ht="25.5" customHeight="1">
      <c r="A3" s="93" t="s">
        <v>36</v>
      </c>
      <c r="B3" s="93" t="s">
        <v>39</v>
      </c>
      <c r="C3" s="94" t="s">
        <v>40</v>
      </c>
      <c r="D3" s="23">
        <v>42419</v>
      </c>
      <c r="E3" s="19">
        <v>110</v>
      </c>
      <c r="F3" s="19">
        <v>108</v>
      </c>
      <c r="G3" s="31">
        <v>109</v>
      </c>
      <c r="J3" s="19"/>
      <c r="K3" s="19"/>
      <c r="L3" s="15">
        <f t="shared" ref="L3:L4" si="0">COUNT(E3:K3)</f>
        <v>3</v>
      </c>
      <c r="M3" s="44">
        <f t="shared" ref="M3:M4" si="1">SUM(L3:L3)</f>
        <v>3</v>
      </c>
      <c r="N3" s="16">
        <f t="shared" ref="N3:N4" si="2">M3*260</f>
        <v>780</v>
      </c>
      <c r="O3" s="17"/>
      <c r="P3" s="17"/>
      <c r="Q3" s="45">
        <f t="shared" ref="Q3:Q4" si="3">N3-SUM(O3:P3)</f>
        <v>780</v>
      </c>
    </row>
    <row r="4" spans="1:17" s="14" customFormat="1" ht="25.5" customHeight="1" thickBot="1">
      <c r="A4" s="96" t="s">
        <v>41</v>
      </c>
      <c r="B4" s="96" t="s">
        <v>39</v>
      </c>
      <c r="C4" s="97" t="s">
        <v>40</v>
      </c>
      <c r="D4" s="65">
        <v>42419</v>
      </c>
      <c r="E4" s="20"/>
      <c r="F4" s="20"/>
      <c r="G4" s="20"/>
      <c r="H4" s="20">
        <v>603</v>
      </c>
      <c r="I4" s="20">
        <v>602</v>
      </c>
      <c r="J4" s="20"/>
      <c r="K4" s="20"/>
      <c r="L4" s="98">
        <f t="shared" si="0"/>
        <v>2</v>
      </c>
      <c r="M4" s="46">
        <f t="shared" si="1"/>
        <v>2</v>
      </c>
      <c r="N4" s="99">
        <f t="shared" si="2"/>
        <v>520</v>
      </c>
      <c r="O4" s="66"/>
      <c r="P4" s="66"/>
      <c r="Q4" s="100">
        <f t="shared" si="3"/>
        <v>520</v>
      </c>
    </row>
    <row r="5" spans="1:17" s="52" customFormat="1" ht="30.75" customHeight="1" thickTop="1">
      <c r="A5" s="47" t="s">
        <v>15</v>
      </c>
      <c r="B5" s="48"/>
      <c r="C5" s="47"/>
      <c r="D5" s="49"/>
      <c r="E5" s="50"/>
      <c r="F5" s="50"/>
      <c r="G5" s="50"/>
      <c r="H5" s="50"/>
      <c r="I5" s="50"/>
      <c r="J5" s="50"/>
      <c r="K5" s="50"/>
      <c r="L5" s="51">
        <f t="shared" ref="L5:Q5" si="4">SUM(L3:L4)</f>
        <v>5</v>
      </c>
      <c r="M5" s="51">
        <f t="shared" si="4"/>
        <v>5</v>
      </c>
      <c r="N5" s="51">
        <f t="shared" si="4"/>
        <v>1300</v>
      </c>
      <c r="O5" s="51">
        <f t="shared" si="4"/>
        <v>0</v>
      </c>
      <c r="P5" s="51">
        <f t="shared" si="4"/>
        <v>0</v>
      </c>
      <c r="Q5" s="51">
        <f t="shared" si="4"/>
        <v>1300</v>
      </c>
    </row>
    <row r="6" spans="1:17">
      <c r="A6" s="32"/>
      <c r="B6" s="33"/>
      <c r="C6" s="32"/>
      <c r="E6" s="33"/>
      <c r="F6" s="33"/>
      <c r="G6" s="33"/>
      <c r="H6" s="33"/>
      <c r="I6" s="33"/>
      <c r="J6" s="33"/>
      <c r="K6" s="33"/>
      <c r="L6" s="35"/>
    </row>
    <row r="7" spans="1:17" s="4" customFormat="1" ht="24" customHeight="1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6"/>
      <c r="M7" s="21"/>
      <c r="N7" s="21"/>
      <c r="O7" s="21"/>
      <c r="P7" s="21"/>
      <c r="Q7" s="21"/>
    </row>
    <row r="8" spans="1:17" customFormat="1">
      <c r="A8" s="5" t="s">
        <v>3</v>
      </c>
      <c r="B8" s="18"/>
      <c r="C8" s="6"/>
      <c r="D8" s="22"/>
      <c r="E8" s="6"/>
      <c r="F8" s="7"/>
      <c r="G8" s="7"/>
      <c r="H8" s="7"/>
      <c r="I8" s="7"/>
      <c r="J8" s="6"/>
      <c r="K8" s="6"/>
      <c r="L8" s="27"/>
      <c r="M8" s="6"/>
      <c r="N8" s="8"/>
    </row>
    <row r="9" spans="1:17">
      <c r="A9" s="32"/>
      <c r="B9" s="33"/>
      <c r="C9" s="32"/>
      <c r="E9" s="33"/>
      <c r="F9" s="33"/>
      <c r="G9" s="33"/>
      <c r="H9" s="33"/>
      <c r="I9" s="33"/>
      <c r="J9" s="33"/>
      <c r="K9" s="33"/>
      <c r="L9" s="35"/>
    </row>
    <row r="10" spans="1:17">
      <c r="A10" s="32"/>
      <c r="B10" s="33"/>
      <c r="C10" s="32"/>
      <c r="E10" s="33"/>
      <c r="F10" s="33"/>
      <c r="G10" s="33"/>
      <c r="H10" s="33"/>
      <c r="I10" s="33"/>
      <c r="J10" s="33"/>
      <c r="K10" s="33"/>
      <c r="L10" s="35"/>
    </row>
    <row r="11" spans="1:17">
      <c r="A11" s="32"/>
      <c r="B11" s="33"/>
      <c r="C11" s="32"/>
      <c r="E11" s="33"/>
      <c r="F11" s="33"/>
      <c r="G11" s="33"/>
      <c r="H11" s="33"/>
      <c r="I11" s="33"/>
      <c r="J11" s="33"/>
      <c r="K11" s="33"/>
      <c r="L11" s="35"/>
    </row>
    <row r="12" spans="1:17">
      <c r="A12" s="32"/>
      <c r="B12" s="33"/>
      <c r="C12" s="32"/>
      <c r="E12" s="33"/>
      <c r="F12" s="33"/>
      <c r="G12" s="33"/>
      <c r="H12" s="33"/>
      <c r="I12" s="33"/>
      <c r="J12" s="33"/>
      <c r="K12" s="33"/>
      <c r="L12" s="35"/>
    </row>
    <row r="13" spans="1:17">
      <c r="A13" s="32"/>
      <c r="B13" s="33"/>
      <c r="C13" s="32"/>
      <c r="E13" s="33"/>
      <c r="F13" s="33"/>
      <c r="G13" s="33"/>
      <c r="H13" s="33"/>
      <c r="I13" s="33"/>
      <c r="J13" s="33"/>
      <c r="K13" s="33"/>
      <c r="L13" s="35"/>
    </row>
    <row r="14" spans="1:17">
      <c r="A14" s="32"/>
      <c r="B14" s="33"/>
      <c r="C14" s="32"/>
      <c r="E14" s="33"/>
      <c r="F14" s="33"/>
      <c r="G14" s="33"/>
      <c r="H14" s="33"/>
      <c r="I14" s="33"/>
      <c r="J14" s="33"/>
      <c r="K14" s="33"/>
      <c r="L14" s="35"/>
    </row>
    <row r="15" spans="1:17">
      <c r="A15" s="32"/>
      <c r="B15" s="33"/>
      <c r="C15" s="32"/>
      <c r="E15" s="33"/>
      <c r="F15" s="33"/>
      <c r="G15" s="33"/>
      <c r="H15" s="33"/>
      <c r="I15" s="33"/>
      <c r="J15" s="33"/>
      <c r="K15" s="33"/>
      <c r="L15" s="35"/>
    </row>
    <row r="16" spans="1:17">
      <c r="A16" s="32"/>
      <c r="B16" s="33"/>
      <c r="C16" s="32"/>
      <c r="E16" s="33"/>
      <c r="F16" s="33"/>
      <c r="G16" s="33"/>
      <c r="H16" s="33"/>
      <c r="I16" s="33"/>
      <c r="J16" s="33"/>
      <c r="K16" s="33"/>
      <c r="L16" s="35"/>
    </row>
    <row r="17" spans="1:17">
      <c r="A17" s="32"/>
      <c r="B17" s="36"/>
      <c r="C17" s="37"/>
      <c r="D17" s="38"/>
      <c r="E17" s="36"/>
      <c r="F17" s="36"/>
      <c r="G17" s="36"/>
      <c r="H17" s="36"/>
      <c r="I17" s="36"/>
      <c r="J17" s="36"/>
      <c r="K17" s="36"/>
      <c r="L17" s="39"/>
      <c r="M17" s="2"/>
      <c r="N17" s="40"/>
      <c r="O17" s="2"/>
      <c r="P17" s="2"/>
      <c r="Q17" s="54"/>
    </row>
    <row r="18" spans="1:17">
      <c r="A18" s="32"/>
      <c r="B18" s="33"/>
      <c r="C18" s="32"/>
      <c r="E18" s="33"/>
      <c r="F18" s="33"/>
      <c r="G18" s="33"/>
      <c r="H18" s="33"/>
      <c r="I18" s="33"/>
      <c r="J18" s="33"/>
      <c r="K18" s="33"/>
      <c r="L18" s="35"/>
    </row>
    <row r="19" spans="1:17">
      <c r="A19" s="32"/>
      <c r="B19" s="33"/>
      <c r="C19" s="32"/>
      <c r="E19" s="33"/>
      <c r="F19" s="33"/>
      <c r="G19" s="33"/>
      <c r="H19" s="33"/>
      <c r="I19" s="33"/>
      <c r="J19" s="33"/>
      <c r="K19" s="33"/>
      <c r="L19" s="35"/>
    </row>
    <row r="20" spans="1:17">
      <c r="A20" s="32"/>
      <c r="B20" s="33"/>
      <c r="C20" s="32"/>
      <c r="E20" s="33"/>
      <c r="F20" s="33"/>
      <c r="G20" s="33"/>
      <c r="H20" s="33"/>
      <c r="I20" s="33"/>
      <c r="J20" s="33"/>
      <c r="K20" s="33"/>
      <c r="L20" s="35"/>
    </row>
    <row r="21" spans="1:17">
      <c r="A21" s="32"/>
      <c r="B21" s="33"/>
      <c r="C21" s="32"/>
      <c r="E21" s="33"/>
      <c r="F21" s="33"/>
      <c r="G21" s="33"/>
      <c r="H21" s="33"/>
      <c r="I21" s="33"/>
      <c r="J21" s="33"/>
      <c r="K21" s="33"/>
      <c r="L21" s="35"/>
    </row>
    <row r="22" spans="1:17">
      <c r="A22" s="32"/>
      <c r="B22" s="33"/>
      <c r="C22" s="32"/>
      <c r="E22" s="33"/>
      <c r="F22" s="33"/>
      <c r="G22" s="33"/>
      <c r="H22" s="33"/>
      <c r="I22" s="33"/>
      <c r="J22" s="33"/>
      <c r="K22" s="33"/>
      <c r="L22" s="35"/>
    </row>
    <row r="23" spans="1:17">
      <c r="A23" s="32"/>
      <c r="B23" s="33"/>
      <c r="C23" s="32"/>
      <c r="E23" s="33"/>
      <c r="F23" s="33"/>
      <c r="G23" s="33"/>
      <c r="H23" s="33"/>
      <c r="I23" s="33"/>
      <c r="J23" s="33"/>
      <c r="K23" s="33"/>
      <c r="L23" s="35"/>
    </row>
    <row r="24" spans="1:17">
      <c r="A24" s="32"/>
      <c r="B24" s="33"/>
      <c r="C24" s="32"/>
      <c r="E24" s="33"/>
      <c r="F24" s="33"/>
      <c r="G24" s="33"/>
      <c r="H24" s="33"/>
      <c r="I24" s="33"/>
      <c r="J24" s="33"/>
      <c r="K24" s="33"/>
      <c r="L24" s="35"/>
    </row>
    <row r="25" spans="1:17">
      <c r="A25" s="32"/>
      <c r="B25" s="33"/>
      <c r="C25" s="32"/>
      <c r="E25" s="33"/>
      <c r="F25" s="33"/>
      <c r="G25" s="33"/>
      <c r="H25" s="33"/>
      <c r="I25" s="33"/>
      <c r="J25" s="33"/>
      <c r="K25" s="33"/>
      <c r="L25" s="35"/>
    </row>
    <row r="26" spans="1:17">
      <c r="A26" s="32"/>
      <c r="B26" s="33"/>
      <c r="C26" s="32"/>
      <c r="E26" s="33"/>
      <c r="F26" s="33"/>
      <c r="G26" s="33"/>
      <c r="H26" s="33"/>
      <c r="I26" s="33"/>
      <c r="J26" s="33"/>
      <c r="K26" s="33"/>
      <c r="L26" s="35"/>
    </row>
    <row r="27" spans="1:17">
      <c r="A27" s="32"/>
      <c r="B27" s="33"/>
      <c r="C27" s="32"/>
      <c r="E27" s="33"/>
      <c r="F27" s="33"/>
      <c r="G27" s="33"/>
      <c r="H27" s="33"/>
      <c r="I27" s="33"/>
      <c r="J27" s="33"/>
      <c r="K27" s="33"/>
      <c r="L27" s="35"/>
    </row>
    <row r="28" spans="1:17">
      <c r="A28" s="32"/>
      <c r="B28" s="33"/>
      <c r="C28" s="32"/>
      <c r="E28" s="33"/>
      <c r="F28" s="33"/>
      <c r="G28" s="33"/>
      <c r="H28" s="33"/>
      <c r="I28" s="33"/>
      <c r="J28" s="33"/>
      <c r="K28" s="33"/>
      <c r="L28" s="35"/>
    </row>
    <row r="29" spans="1:17">
      <c r="A29" s="32"/>
      <c r="B29" s="33"/>
      <c r="C29" s="32"/>
      <c r="E29" s="33"/>
      <c r="F29" s="33"/>
      <c r="G29" s="33"/>
      <c r="H29" s="33"/>
      <c r="I29" s="33"/>
      <c r="J29" s="33"/>
      <c r="K29" s="33"/>
      <c r="L29" s="35"/>
    </row>
    <row r="30" spans="1:17">
      <c r="A30" s="32"/>
      <c r="B30" s="33"/>
      <c r="C30" s="32"/>
      <c r="E30" s="33"/>
      <c r="F30" s="33"/>
      <c r="G30" s="33"/>
      <c r="H30" s="33"/>
      <c r="I30" s="33"/>
      <c r="J30" s="33"/>
      <c r="K30" s="33"/>
      <c r="L30" s="35"/>
    </row>
    <row r="31" spans="1:17">
      <c r="A31" s="32"/>
      <c r="B31" s="33"/>
      <c r="C31" s="32"/>
      <c r="E31" s="33"/>
      <c r="F31" s="33"/>
      <c r="G31" s="33"/>
      <c r="H31" s="33"/>
      <c r="I31" s="33"/>
      <c r="J31" s="33"/>
      <c r="K31" s="33"/>
      <c r="L31" s="35"/>
    </row>
    <row r="32" spans="1:17">
      <c r="A32" s="32"/>
      <c r="B32" s="33"/>
      <c r="C32" s="32"/>
      <c r="E32" s="33"/>
      <c r="F32" s="33"/>
      <c r="G32" s="33"/>
      <c r="H32" s="33"/>
      <c r="I32" s="33"/>
      <c r="J32" s="33"/>
      <c r="K32" s="33"/>
      <c r="L32" s="35"/>
    </row>
    <row r="33" spans="1:12">
      <c r="A33" s="32"/>
      <c r="B33" s="33"/>
      <c r="C33" s="32"/>
      <c r="E33" s="33"/>
      <c r="F33" s="33"/>
      <c r="G33" s="33"/>
      <c r="H33" s="33"/>
      <c r="I33" s="33"/>
      <c r="J33" s="33"/>
      <c r="K33" s="33"/>
      <c r="L33" s="35"/>
    </row>
    <row r="34" spans="1:12">
      <c r="A34" s="32"/>
      <c r="B34" s="33"/>
      <c r="C34" s="32"/>
      <c r="E34" s="33"/>
      <c r="F34" s="33"/>
      <c r="G34" s="33"/>
      <c r="H34" s="33"/>
      <c r="I34" s="33"/>
      <c r="J34" s="33"/>
      <c r="K34" s="33"/>
      <c r="L34" s="35"/>
    </row>
    <row r="35" spans="1:12">
      <c r="A35" s="32"/>
      <c r="B35" s="33"/>
      <c r="C35" s="32"/>
      <c r="E35" s="33"/>
      <c r="F35" s="33"/>
      <c r="G35" s="33"/>
      <c r="H35" s="33"/>
      <c r="I35" s="33"/>
      <c r="J35" s="33"/>
      <c r="K35" s="33"/>
      <c r="L35" s="35"/>
    </row>
    <row r="36" spans="1:12">
      <c r="A36" s="32"/>
      <c r="B36" s="33"/>
      <c r="C36" s="32"/>
      <c r="E36" s="33"/>
      <c r="F36" s="33"/>
      <c r="G36" s="33"/>
      <c r="H36" s="33"/>
      <c r="I36" s="33"/>
      <c r="J36" s="33"/>
      <c r="K36" s="33"/>
      <c r="L36" s="35"/>
    </row>
    <row r="37" spans="1:12">
      <c r="A37" s="32"/>
      <c r="B37" s="33"/>
      <c r="C37" s="32"/>
      <c r="E37" s="33"/>
      <c r="F37" s="33"/>
      <c r="G37" s="33"/>
      <c r="H37" s="33"/>
      <c r="I37" s="33"/>
      <c r="J37" s="33"/>
      <c r="K37" s="33"/>
      <c r="L37" s="35"/>
    </row>
    <row r="38" spans="1:12">
      <c r="A38" s="32"/>
      <c r="B38" s="33"/>
      <c r="C38" s="32"/>
      <c r="E38" s="33"/>
      <c r="F38" s="33"/>
      <c r="G38" s="33"/>
      <c r="H38" s="33"/>
      <c r="I38" s="33"/>
      <c r="J38" s="33"/>
      <c r="K38" s="33"/>
      <c r="L38" s="35"/>
    </row>
    <row r="39" spans="1:12">
      <c r="A39" s="32"/>
      <c r="B39" s="33"/>
      <c r="C39" s="32"/>
      <c r="E39" s="33"/>
      <c r="F39" s="33"/>
      <c r="G39" s="33"/>
      <c r="H39" s="33"/>
      <c r="I39" s="33"/>
      <c r="J39" s="33"/>
      <c r="K39" s="33"/>
      <c r="L39" s="35"/>
    </row>
    <row r="40" spans="1:12">
      <c r="A40" s="32"/>
      <c r="B40" s="33"/>
      <c r="C40" s="32"/>
      <c r="E40" s="33"/>
      <c r="F40" s="33"/>
      <c r="G40" s="33"/>
      <c r="H40" s="33"/>
      <c r="I40" s="33"/>
      <c r="J40" s="33"/>
      <c r="K40" s="33"/>
      <c r="L40" s="35"/>
    </row>
    <row r="41" spans="1:12">
      <c r="A41" s="32"/>
      <c r="B41" s="33"/>
      <c r="C41" s="32"/>
      <c r="E41" s="33"/>
      <c r="F41" s="33"/>
      <c r="G41" s="33"/>
      <c r="H41" s="33"/>
      <c r="I41" s="33"/>
      <c r="J41" s="33"/>
      <c r="K41" s="33"/>
      <c r="L41" s="35"/>
    </row>
    <row r="42" spans="1:12">
      <c r="A42" s="32"/>
      <c r="B42" s="33"/>
      <c r="C42" s="32"/>
      <c r="E42" s="33"/>
      <c r="F42" s="33"/>
      <c r="G42" s="33"/>
      <c r="H42" s="33"/>
      <c r="I42" s="33"/>
      <c r="J42" s="33"/>
      <c r="K42" s="33"/>
      <c r="L42" s="35"/>
    </row>
    <row r="43" spans="1:12">
      <c r="A43" s="32"/>
      <c r="B43" s="33"/>
      <c r="C43" s="32"/>
      <c r="E43" s="33"/>
      <c r="F43" s="33"/>
      <c r="G43" s="33"/>
      <c r="H43" s="33"/>
      <c r="I43" s="33"/>
      <c r="J43" s="33"/>
      <c r="K43" s="33"/>
      <c r="L43" s="35"/>
    </row>
    <row r="44" spans="1:12">
      <c r="A44" s="32"/>
      <c r="B44" s="33"/>
      <c r="C44" s="32"/>
      <c r="E44" s="33"/>
      <c r="F44" s="33"/>
      <c r="G44" s="33"/>
      <c r="H44" s="33"/>
      <c r="I44" s="33"/>
      <c r="J44" s="33"/>
      <c r="K44" s="33"/>
      <c r="L44" s="35"/>
    </row>
    <row r="45" spans="1:12">
      <c r="A45" s="32"/>
      <c r="B45" s="33"/>
      <c r="C45" s="32"/>
      <c r="E45" s="33"/>
      <c r="F45" s="33"/>
      <c r="G45" s="33"/>
      <c r="H45" s="33"/>
      <c r="I45" s="33"/>
      <c r="J45" s="33"/>
      <c r="K45" s="33"/>
      <c r="L45" s="35"/>
    </row>
    <row r="46" spans="1:12">
      <c r="A46" s="32"/>
      <c r="B46" s="33"/>
      <c r="C46" s="32"/>
      <c r="E46" s="33"/>
      <c r="F46" s="33"/>
      <c r="G46" s="33"/>
      <c r="H46" s="33"/>
      <c r="I46" s="33"/>
      <c r="J46" s="33"/>
      <c r="K46" s="33"/>
      <c r="L46" s="35"/>
    </row>
    <row r="47" spans="1:12">
      <c r="A47" s="32"/>
      <c r="B47" s="33"/>
      <c r="C47" s="32"/>
      <c r="E47" s="33"/>
      <c r="F47" s="33"/>
      <c r="G47" s="33"/>
      <c r="H47" s="33"/>
      <c r="I47" s="33"/>
      <c r="J47" s="33"/>
      <c r="K47" s="33"/>
      <c r="L47" s="35"/>
    </row>
    <row r="48" spans="1:12">
      <c r="A48" s="32"/>
      <c r="B48" s="33"/>
      <c r="C48" s="32"/>
      <c r="E48" s="33"/>
      <c r="F48" s="33"/>
      <c r="G48" s="33"/>
      <c r="H48" s="33"/>
      <c r="I48" s="33"/>
      <c r="J48" s="33"/>
      <c r="K48" s="33"/>
      <c r="L48" s="35"/>
    </row>
    <row r="49" spans="1:17">
      <c r="A49" s="32"/>
      <c r="B49" s="33"/>
      <c r="C49" s="32"/>
      <c r="E49" s="33"/>
      <c r="F49" s="33"/>
      <c r="G49" s="33"/>
      <c r="H49" s="33"/>
      <c r="I49" s="33"/>
      <c r="J49" s="33"/>
      <c r="K49" s="33"/>
      <c r="L49" s="35"/>
    </row>
    <row r="50" spans="1:17">
      <c r="A50" s="37"/>
      <c r="B50" s="36"/>
      <c r="C50" s="37"/>
      <c r="D50" s="38"/>
      <c r="E50" s="36"/>
      <c r="F50" s="36"/>
      <c r="G50" s="36"/>
      <c r="H50" s="36"/>
      <c r="I50" s="36"/>
      <c r="J50" s="36"/>
      <c r="K50" s="36"/>
      <c r="L50" s="39"/>
      <c r="M50" s="2"/>
      <c r="N50" s="40"/>
      <c r="O50" s="2"/>
      <c r="P50" s="2"/>
      <c r="Q50" s="54"/>
    </row>
    <row r="51" spans="1:17">
      <c r="A51" s="32"/>
      <c r="B51" s="33"/>
      <c r="C51" s="32"/>
      <c r="E51" s="33"/>
      <c r="F51" s="33"/>
      <c r="G51" s="33"/>
      <c r="H51" s="33"/>
      <c r="I51" s="33"/>
      <c r="J51" s="33"/>
      <c r="K51" s="33"/>
      <c r="L51" s="35"/>
    </row>
    <row r="52" spans="1:17">
      <c r="A52" s="32"/>
      <c r="B52" s="33"/>
      <c r="C52" s="32"/>
      <c r="E52" s="33"/>
      <c r="F52" s="33"/>
      <c r="G52" s="33"/>
      <c r="H52" s="33"/>
      <c r="I52" s="33"/>
      <c r="J52" s="33"/>
      <c r="K52" s="33"/>
      <c r="L52" s="35"/>
    </row>
    <row r="53" spans="1:17" s="2" customFormat="1">
      <c r="A53" s="32"/>
      <c r="B53" s="33"/>
      <c r="C53" s="32"/>
      <c r="D53" s="34"/>
      <c r="E53" s="33"/>
      <c r="F53" s="33"/>
      <c r="G53" s="33"/>
      <c r="H53" s="33"/>
      <c r="I53" s="33"/>
      <c r="J53" s="33"/>
      <c r="K53" s="33"/>
      <c r="L53" s="35"/>
      <c r="M53" s="1"/>
      <c r="N53" s="24"/>
      <c r="O53" s="1"/>
      <c r="P53" s="1"/>
      <c r="Q53" s="41"/>
    </row>
    <row r="54" spans="1:17">
      <c r="A54" s="32"/>
      <c r="B54" s="33"/>
      <c r="C54" s="32"/>
      <c r="E54" s="33"/>
      <c r="F54" s="33"/>
      <c r="G54" s="33"/>
      <c r="H54" s="33"/>
      <c r="I54" s="33"/>
      <c r="J54" s="33"/>
      <c r="K54" s="33"/>
      <c r="L54" s="35"/>
    </row>
    <row r="55" spans="1:17">
      <c r="A55" s="32"/>
      <c r="B55" s="36"/>
      <c r="C55" s="37"/>
      <c r="D55" s="38"/>
      <c r="E55" s="36"/>
      <c r="F55" s="36"/>
      <c r="G55" s="36"/>
      <c r="H55" s="36"/>
      <c r="I55" s="36"/>
      <c r="J55" s="36"/>
      <c r="K55" s="36"/>
      <c r="L55" s="39"/>
      <c r="M55" s="2"/>
      <c r="N55" s="40"/>
      <c r="O55" s="2"/>
      <c r="P55" s="2"/>
      <c r="Q55" s="54"/>
    </row>
    <row r="56" spans="1:17">
      <c r="A56" s="32"/>
      <c r="B56" s="36"/>
      <c r="C56" s="37"/>
      <c r="D56" s="38"/>
      <c r="E56" s="36"/>
      <c r="F56" s="36"/>
      <c r="G56" s="36"/>
      <c r="H56" s="36"/>
      <c r="I56" s="36"/>
      <c r="J56" s="36"/>
      <c r="K56" s="36"/>
      <c r="L56" s="39"/>
      <c r="M56" s="2"/>
      <c r="N56" s="40"/>
      <c r="O56" s="2"/>
      <c r="P56" s="2"/>
      <c r="Q56" s="54"/>
    </row>
    <row r="57" spans="1:17">
      <c r="A57" s="32"/>
      <c r="B57" s="36"/>
      <c r="C57" s="37"/>
      <c r="D57" s="38"/>
      <c r="E57" s="36"/>
      <c r="F57" s="36"/>
      <c r="G57" s="36"/>
      <c r="H57" s="36"/>
      <c r="I57" s="36"/>
      <c r="J57" s="36"/>
      <c r="K57" s="36"/>
      <c r="L57" s="39"/>
      <c r="M57" s="2"/>
      <c r="N57" s="40"/>
      <c r="O57" s="2"/>
      <c r="P57" s="2"/>
      <c r="Q57" s="54"/>
    </row>
    <row r="58" spans="1:17">
      <c r="L58" s="35"/>
      <c r="M58" s="42"/>
      <c r="O58" s="42"/>
      <c r="P58" s="42"/>
      <c r="Q58" s="55"/>
    </row>
  </sheetData>
  <mergeCells count="1">
    <mergeCell ref="A1:Q1"/>
  </mergeCells>
  <phoneticPr fontId="3" type="noConversion"/>
  <pageMargins left="7.874015748031496E-2" right="7.874015748031496E-2" top="0.39370078740157483" bottom="0.55118110236220474" header="0.31496062992125984" footer="0.31496062992125984"/>
  <pageSetup paperSize="9" orientation="landscape" r:id="rId1"/>
  <headerFooter>
    <oddFooter>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57"/>
  <sheetViews>
    <sheetView tabSelected="1" zoomScale="80" zoomScaleNormal="80" workbookViewId="0">
      <selection activeCell="G8" sqref="G8"/>
    </sheetView>
  </sheetViews>
  <sheetFormatPr defaultColWidth="8.77734375" defaultRowHeight="16.2"/>
  <cols>
    <col min="1" max="1" width="9.44140625" style="1" customWidth="1"/>
    <col min="2" max="2" width="8.5546875" style="41" customWidth="1"/>
    <col min="3" max="3" width="9.44140625" style="1" customWidth="1"/>
    <col min="4" max="4" width="10.5546875" style="34" customWidth="1"/>
    <col min="5" max="11" width="6.6640625" style="41" customWidth="1"/>
    <col min="12" max="12" width="4.44140625" style="43" customWidth="1"/>
    <col min="13" max="13" width="5.77734375" style="1" customWidth="1"/>
    <col min="14" max="14" width="8" style="24" customWidth="1"/>
    <col min="15" max="16" width="7.88671875" style="1" customWidth="1"/>
    <col min="17" max="17" width="7.88671875" style="41" customWidth="1"/>
    <col min="18" max="16384" width="8.77734375" style="1"/>
  </cols>
  <sheetData>
    <row r="1" spans="1:17" ht="36.75" customHeight="1">
      <c r="A1" s="130" t="s">
        <v>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11" customFormat="1" ht="30.75" customHeight="1">
      <c r="A2" s="91" t="s">
        <v>38</v>
      </c>
      <c r="B2" s="92" t="s">
        <v>0</v>
      </c>
      <c r="C2" s="92" t="s">
        <v>1</v>
      </c>
      <c r="D2" s="88" t="s">
        <v>37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5" t="s">
        <v>11</v>
      </c>
      <c r="M2" s="10" t="s">
        <v>12</v>
      </c>
      <c r="N2" s="13" t="s">
        <v>13</v>
      </c>
      <c r="O2" s="12" t="s">
        <v>78</v>
      </c>
      <c r="P2" s="12" t="s">
        <v>79</v>
      </c>
      <c r="Q2" s="53" t="s">
        <v>14</v>
      </c>
    </row>
    <row r="3" spans="1:17" s="14" customFormat="1" ht="25.5" customHeight="1" thickBot="1">
      <c r="A3" s="102" t="s">
        <v>74</v>
      </c>
      <c r="B3" s="102" t="s">
        <v>75</v>
      </c>
      <c r="C3" s="103" t="s">
        <v>76</v>
      </c>
      <c r="D3" s="104">
        <v>42425</v>
      </c>
      <c r="E3" s="105"/>
      <c r="F3" s="105"/>
      <c r="G3" s="106"/>
      <c r="H3" s="107"/>
      <c r="I3" s="108" t="s">
        <v>77</v>
      </c>
      <c r="J3" s="108" t="s">
        <v>77</v>
      </c>
      <c r="K3" s="108" t="s">
        <v>77</v>
      </c>
      <c r="L3" s="109">
        <v>3</v>
      </c>
      <c r="M3" s="110">
        <f t="shared" ref="M3" si="0">SUM(L3:L3)</f>
        <v>3</v>
      </c>
      <c r="N3" s="111">
        <f t="shared" ref="N3" si="1">M3*260</f>
        <v>780</v>
      </c>
      <c r="O3" s="112"/>
      <c r="P3" s="112"/>
      <c r="Q3" s="113">
        <f t="shared" ref="Q3" si="2">N3-SUM(O3:P3)</f>
        <v>780</v>
      </c>
    </row>
    <row r="4" spans="1:17" s="52" customFormat="1" ht="30.75" customHeight="1" thickTop="1">
      <c r="A4" s="47" t="s">
        <v>15</v>
      </c>
      <c r="B4" s="48"/>
      <c r="C4" s="47"/>
      <c r="D4" s="49"/>
      <c r="E4" s="50"/>
      <c r="F4" s="50"/>
      <c r="G4" s="50"/>
      <c r="H4" s="50"/>
      <c r="I4" s="50"/>
      <c r="J4" s="50"/>
      <c r="K4" s="50"/>
      <c r="L4" s="51">
        <f t="shared" ref="L4:Q4" si="3">SUM(L3:L3)</f>
        <v>3</v>
      </c>
      <c r="M4" s="51">
        <f t="shared" si="3"/>
        <v>3</v>
      </c>
      <c r="N4" s="51">
        <f t="shared" si="3"/>
        <v>780</v>
      </c>
      <c r="O4" s="51">
        <f t="shared" si="3"/>
        <v>0</v>
      </c>
      <c r="P4" s="51">
        <f t="shared" si="3"/>
        <v>0</v>
      </c>
      <c r="Q4" s="51">
        <f t="shared" si="3"/>
        <v>780</v>
      </c>
    </row>
    <row r="5" spans="1:17">
      <c r="A5" s="32"/>
      <c r="B5" s="33"/>
      <c r="C5" s="32"/>
      <c r="E5" s="33"/>
      <c r="F5" s="33"/>
      <c r="G5" s="33"/>
      <c r="H5" s="33"/>
      <c r="I5" s="33"/>
      <c r="J5" s="33"/>
      <c r="K5" s="33"/>
      <c r="L5" s="35"/>
    </row>
    <row r="6" spans="1:17" s="4" customFormat="1" ht="24" customHeight="1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6"/>
      <c r="M6" s="21"/>
      <c r="N6" s="21"/>
      <c r="O6" s="21"/>
      <c r="P6" s="21"/>
      <c r="Q6" s="21"/>
    </row>
    <row r="7" spans="1:17" customFormat="1">
      <c r="A7" s="5" t="s">
        <v>3</v>
      </c>
      <c r="B7" s="18"/>
      <c r="C7" s="6"/>
      <c r="D7" s="22"/>
      <c r="E7" s="6"/>
      <c r="F7" s="7"/>
      <c r="G7" s="7"/>
      <c r="H7" s="7"/>
      <c r="I7" s="7"/>
      <c r="J7" s="6"/>
      <c r="K7" s="6"/>
      <c r="L7" s="27"/>
      <c r="M7" s="6"/>
      <c r="N7" s="8"/>
    </row>
    <row r="8" spans="1:17">
      <c r="A8" s="32"/>
      <c r="B8" s="33"/>
      <c r="C8" s="32"/>
      <c r="E8" s="33"/>
      <c r="F8" s="33"/>
      <c r="G8" s="33"/>
      <c r="H8" s="33"/>
      <c r="I8" s="33"/>
      <c r="J8" s="33"/>
      <c r="K8" s="33"/>
      <c r="L8" s="35"/>
    </row>
    <row r="9" spans="1:17">
      <c r="A9" s="32"/>
      <c r="B9" s="33"/>
      <c r="C9" s="32"/>
      <c r="E9" s="33"/>
      <c r="F9" s="33"/>
      <c r="G9" s="33"/>
      <c r="H9" s="33"/>
      <c r="I9" s="33"/>
      <c r="J9" s="33"/>
      <c r="K9" s="33"/>
      <c r="L9" s="35"/>
    </row>
    <row r="10" spans="1:17">
      <c r="A10" s="32"/>
      <c r="B10" s="33"/>
      <c r="C10" s="32"/>
      <c r="E10" s="33"/>
      <c r="F10" s="33"/>
      <c r="G10" s="33"/>
      <c r="H10" s="33"/>
      <c r="I10" s="33"/>
      <c r="J10" s="33"/>
      <c r="K10" s="33"/>
      <c r="L10" s="35"/>
    </row>
    <row r="11" spans="1:17">
      <c r="A11" s="32"/>
      <c r="B11" s="33"/>
      <c r="C11" s="32"/>
      <c r="E11" s="33"/>
      <c r="F11" s="33"/>
      <c r="G11" s="33"/>
      <c r="H11" s="33"/>
      <c r="I11" s="33"/>
      <c r="J11" s="33"/>
      <c r="K11" s="33"/>
      <c r="L11" s="35"/>
    </row>
    <row r="12" spans="1:17">
      <c r="A12" s="32"/>
      <c r="B12" s="33"/>
      <c r="C12" s="32"/>
      <c r="E12" s="33"/>
      <c r="F12" s="33"/>
      <c r="G12" s="33"/>
      <c r="H12" s="33"/>
      <c r="I12" s="33"/>
      <c r="J12" s="33"/>
      <c r="K12" s="33"/>
      <c r="L12" s="35"/>
    </row>
    <row r="13" spans="1:17">
      <c r="A13" s="32"/>
      <c r="B13" s="33"/>
      <c r="C13" s="32"/>
      <c r="E13" s="33"/>
      <c r="F13" s="33"/>
      <c r="G13" s="33"/>
      <c r="H13" s="33"/>
      <c r="I13" s="33"/>
      <c r="J13" s="33"/>
      <c r="K13" s="33"/>
      <c r="L13" s="35"/>
    </row>
    <row r="14" spans="1:17">
      <c r="A14" s="32"/>
      <c r="B14" s="33"/>
      <c r="C14" s="32"/>
      <c r="E14" s="33"/>
      <c r="F14" s="33"/>
      <c r="G14" s="33"/>
      <c r="H14" s="33"/>
      <c r="I14" s="33"/>
      <c r="J14" s="33"/>
      <c r="K14" s="33"/>
      <c r="L14" s="35"/>
    </row>
    <row r="15" spans="1:17">
      <c r="A15" s="32"/>
      <c r="B15" s="33"/>
      <c r="C15" s="32"/>
      <c r="E15" s="33"/>
      <c r="F15" s="33"/>
      <c r="G15" s="33"/>
      <c r="H15" s="33"/>
      <c r="I15" s="33"/>
      <c r="J15" s="33"/>
      <c r="K15" s="33"/>
      <c r="L15" s="35"/>
    </row>
    <row r="16" spans="1:17">
      <c r="A16" s="32"/>
      <c r="B16" s="36"/>
      <c r="C16" s="37"/>
      <c r="D16" s="38"/>
      <c r="E16" s="36"/>
      <c r="F16" s="36"/>
      <c r="G16" s="36"/>
      <c r="H16" s="36"/>
      <c r="I16" s="36"/>
      <c r="J16" s="36"/>
      <c r="K16" s="36"/>
      <c r="L16" s="39"/>
      <c r="M16" s="2"/>
      <c r="N16" s="40"/>
      <c r="O16" s="2"/>
      <c r="P16" s="2"/>
      <c r="Q16" s="54"/>
    </row>
    <row r="17" spans="1:12">
      <c r="A17" s="32"/>
      <c r="B17" s="33"/>
      <c r="C17" s="32"/>
      <c r="E17" s="33"/>
      <c r="F17" s="33"/>
      <c r="G17" s="33"/>
      <c r="H17" s="33"/>
      <c r="I17" s="33"/>
      <c r="J17" s="33"/>
      <c r="K17" s="33"/>
      <c r="L17" s="35"/>
    </row>
    <row r="18" spans="1:12">
      <c r="A18" s="32"/>
      <c r="B18" s="33"/>
      <c r="C18" s="32"/>
      <c r="E18" s="33"/>
      <c r="F18" s="33"/>
      <c r="G18" s="33"/>
      <c r="H18" s="33"/>
      <c r="I18" s="33"/>
      <c r="J18" s="33"/>
      <c r="K18" s="33"/>
      <c r="L18" s="35"/>
    </row>
    <row r="19" spans="1:12">
      <c r="A19" s="32"/>
      <c r="B19" s="33"/>
      <c r="C19" s="32"/>
      <c r="E19" s="33"/>
      <c r="F19" s="33"/>
      <c r="G19" s="33"/>
      <c r="H19" s="33"/>
      <c r="I19" s="33"/>
      <c r="J19" s="33"/>
      <c r="K19" s="33"/>
      <c r="L19" s="35"/>
    </row>
    <row r="20" spans="1:12">
      <c r="A20" s="32"/>
      <c r="B20" s="33"/>
      <c r="C20" s="32"/>
      <c r="E20" s="33"/>
      <c r="F20" s="33"/>
      <c r="G20" s="33"/>
      <c r="H20" s="33"/>
      <c r="I20" s="33"/>
      <c r="J20" s="33"/>
      <c r="K20" s="33"/>
      <c r="L20" s="35"/>
    </row>
    <row r="21" spans="1:12">
      <c r="A21" s="32"/>
      <c r="B21" s="33"/>
      <c r="C21" s="32"/>
      <c r="E21" s="33"/>
      <c r="F21" s="33"/>
      <c r="G21" s="33"/>
      <c r="H21" s="33"/>
      <c r="I21" s="33"/>
      <c r="J21" s="33"/>
      <c r="K21" s="33"/>
      <c r="L21" s="35"/>
    </row>
    <row r="22" spans="1:12">
      <c r="A22" s="32"/>
      <c r="B22" s="33"/>
      <c r="C22" s="32"/>
      <c r="E22" s="33"/>
      <c r="F22" s="33"/>
      <c r="G22" s="33"/>
      <c r="H22" s="33"/>
      <c r="I22" s="33"/>
      <c r="J22" s="33"/>
      <c r="K22" s="33"/>
      <c r="L22" s="35"/>
    </row>
    <row r="23" spans="1:12">
      <c r="A23" s="32"/>
      <c r="B23" s="33"/>
      <c r="C23" s="32"/>
      <c r="E23" s="33"/>
      <c r="F23" s="33"/>
      <c r="G23" s="33"/>
      <c r="H23" s="33"/>
      <c r="I23" s="33"/>
      <c r="J23" s="33"/>
      <c r="K23" s="33"/>
      <c r="L23" s="35"/>
    </row>
    <row r="24" spans="1:12">
      <c r="A24" s="32"/>
      <c r="B24" s="33"/>
      <c r="C24" s="32"/>
      <c r="E24" s="33"/>
      <c r="F24" s="33"/>
      <c r="G24" s="33"/>
      <c r="H24" s="33"/>
      <c r="I24" s="33"/>
      <c r="J24" s="33"/>
      <c r="K24" s="33"/>
      <c r="L24" s="35"/>
    </row>
    <row r="25" spans="1:12">
      <c r="A25" s="32"/>
      <c r="B25" s="33"/>
      <c r="C25" s="32"/>
      <c r="E25" s="33"/>
      <c r="F25" s="33"/>
      <c r="G25" s="33"/>
      <c r="H25" s="33"/>
      <c r="I25" s="33"/>
      <c r="J25" s="33"/>
      <c r="K25" s="33"/>
      <c r="L25" s="35"/>
    </row>
    <row r="26" spans="1:12">
      <c r="A26" s="32"/>
      <c r="B26" s="33"/>
      <c r="C26" s="32"/>
      <c r="E26" s="33"/>
      <c r="F26" s="33"/>
      <c r="G26" s="33"/>
      <c r="H26" s="33"/>
      <c r="I26" s="33"/>
      <c r="J26" s="33"/>
      <c r="K26" s="33"/>
      <c r="L26" s="35"/>
    </row>
    <row r="27" spans="1:12">
      <c r="A27" s="32"/>
      <c r="B27" s="33"/>
      <c r="C27" s="32"/>
      <c r="E27" s="33"/>
      <c r="F27" s="33"/>
      <c r="G27" s="33"/>
      <c r="H27" s="33"/>
      <c r="I27" s="33"/>
      <c r="J27" s="33"/>
      <c r="K27" s="33"/>
      <c r="L27" s="35"/>
    </row>
    <row r="28" spans="1:12">
      <c r="A28" s="32"/>
      <c r="B28" s="33"/>
      <c r="C28" s="32"/>
      <c r="E28" s="33"/>
      <c r="F28" s="33"/>
      <c r="G28" s="33"/>
      <c r="H28" s="33"/>
      <c r="I28" s="33"/>
      <c r="J28" s="33"/>
      <c r="K28" s="33"/>
      <c r="L28" s="35"/>
    </row>
    <row r="29" spans="1:12">
      <c r="A29" s="32"/>
      <c r="B29" s="33"/>
      <c r="C29" s="32"/>
      <c r="E29" s="33"/>
      <c r="F29" s="33"/>
      <c r="G29" s="33"/>
      <c r="H29" s="33"/>
      <c r="I29" s="33"/>
      <c r="J29" s="33"/>
      <c r="K29" s="33"/>
      <c r="L29" s="35"/>
    </row>
    <row r="30" spans="1:12">
      <c r="A30" s="32"/>
      <c r="B30" s="33"/>
      <c r="C30" s="32"/>
      <c r="E30" s="33"/>
      <c r="F30" s="33"/>
      <c r="G30" s="33"/>
      <c r="H30" s="33"/>
      <c r="I30" s="33"/>
      <c r="J30" s="33"/>
      <c r="K30" s="33"/>
      <c r="L30" s="35"/>
    </row>
    <row r="31" spans="1:12">
      <c r="A31" s="32"/>
      <c r="B31" s="33"/>
      <c r="C31" s="32"/>
      <c r="E31" s="33"/>
      <c r="F31" s="33"/>
      <c r="G31" s="33"/>
      <c r="H31" s="33"/>
      <c r="I31" s="33"/>
      <c r="J31" s="33"/>
      <c r="K31" s="33"/>
      <c r="L31" s="35"/>
    </row>
    <row r="32" spans="1:12">
      <c r="A32" s="32"/>
      <c r="B32" s="33"/>
      <c r="C32" s="32"/>
      <c r="E32" s="33"/>
      <c r="F32" s="33"/>
      <c r="G32" s="33"/>
      <c r="H32" s="33"/>
      <c r="I32" s="33"/>
      <c r="J32" s="33"/>
      <c r="K32" s="33"/>
      <c r="L32" s="35"/>
    </row>
    <row r="33" spans="1:12">
      <c r="A33" s="32"/>
      <c r="B33" s="33"/>
      <c r="C33" s="32"/>
      <c r="E33" s="33"/>
      <c r="F33" s="33"/>
      <c r="G33" s="33"/>
      <c r="H33" s="33"/>
      <c r="I33" s="33"/>
      <c r="J33" s="33"/>
      <c r="K33" s="33"/>
      <c r="L33" s="35"/>
    </row>
    <row r="34" spans="1:12">
      <c r="A34" s="32"/>
      <c r="B34" s="33"/>
      <c r="C34" s="32"/>
      <c r="E34" s="33"/>
      <c r="F34" s="33"/>
      <c r="G34" s="33"/>
      <c r="H34" s="33"/>
      <c r="I34" s="33"/>
      <c r="J34" s="33"/>
      <c r="K34" s="33"/>
      <c r="L34" s="35"/>
    </row>
    <row r="35" spans="1:12">
      <c r="A35" s="32"/>
      <c r="B35" s="33"/>
      <c r="C35" s="32"/>
      <c r="E35" s="33"/>
      <c r="F35" s="33"/>
      <c r="G35" s="33"/>
      <c r="H35" s="33"/>
      <c r="I35" s="33"/>
      <c r="J35" s="33"/>
      <c r="K35" s="33"/>
      <c r="L35" s="35"/>
    </row>
    <row r="36" spans="1:12">
      <c r="A36" s="32"/>
      <c r="B36" s="33"/>
      <c r="C36" s="32"/>
      <c r="E36" s="33"/>
      <c r="F36" s="33"/>
      <c r="G36" s="33"/>
      <c r="H36" s="33"/>
      <c r="I36" s="33"/>
      <c r="J36" s="33"/>
      <c r="K36" s="33"/>
      <c r="L36" s="35"/>
    </row>
    <row r="37" spans="1:12">
      <c r="A37" s="32"/>
      <c r="B37" s="33"/>
      <c r="C37" s="32"/>
      <c r="E37" s="33"/>
      <c r="F37" s="33"/>
      <c r="G37" s="33"/>
      <c r="H37" s="33"/>
      <c r="I37" s="33"/>
      <c r="J37" s="33"/>
      <c r="K37" s="33"/>
      <c r="L37" s="35"/>
    </row>
    <row r="38" spans="1:12">
      <c r="A38" s="32"/>
      <c r="B38" s="33"/>
      <c r="C38" s="32"/>
      <c r="E38" s="33"/>
      <c r="F38" s="33"/>
      <c r="G38" s="33"/>
      <c r="H38" s="33"/>
      <c r="I38" s="33"/>
      <c r="J38" s="33"/>
      <c r="K38" s="33"/>
      <c r="L38" s="35"/>
    </row>
    <row r="39" spans="1:12">
      <c r="A39" s="32"/>
      <c r="B39" s="33"/>
      <c r="C39" s="32"/>
      <c r="E39" s="33"/>
      <c r="F39" s="33"/>
      <c r="G39" s="33"/>
      <c r="H39" s="33"/>
      <c r="I39" s="33"/>
      <c r="J39" s="33"/>
      <c r="K39" s="33"/>
      <c r="L39" s="35"/>
    </row>
    <row r="40" spans="1:12">
      <c r="A40" s="32"/>
      <c r="B40" s="33"/>
      <c r="C40" s="32"/>
      <c r="E40" s="33"/>
      <c r="F40" s="33"/>
      <c r="G40" s="33"/>
      <c r="H40" s="33"/>
      <c r="I40" s="33"/>
      <c r="J40" s="33"/>
      <c r="K40" s="33"/>
      <c r="L40" s="35"/>
    </row>
    <row r="41" spans="1:12">
      <c r="A41" s="32"/>
      <c r="B41" s="33"/>
      <c r="C41" s="32"/>
      <c r="E41" s="33"/>
      <c r="F41" s="33"/>
      <c r="G41" s="33"/>
      <c r="H41" s="33"/>
      <c r="I41" s="33"/>
      <c r="J41" s="33"/>
      <c r="K41" s="33"/>
      <c r="L41" s="35"/>
    </row>
    <row r="42" spans="1:12">
      <c r="A42" s="32"/>
      <c r="B42" s="33"/>
      <c r="C42" s="32"/>
      <c r="E42" s="33"/>
      <c r="F42" s="33"/>
      <c r="G42" s="33"/>
      <c r="H42" s="33"/>
      <c r="I42" s="33"/>
      <c r="J42" s="33"/>
      <c r="K42" s="33"/>
      <c r="L42" s="35"/>
    </row>
    <row r="43" spans="1:12">
      <c r="A43" s="32"/>
      <c r="B43" s="33"/>
      <c r="C43" s="32"/>
      <c r="E43" s="33"/>
      <c r="F43" s="33"/>
      <c r="G43" s="33"/>
      <c r="H43" s="33"/>
      <c r="I43" s="33"/>
      <c r="J43" s="33"/>
      <c r="K43" s="33"/>
      <c r="L43" s="35"/>
    </row>
    <row r="44" spans="1:12">
      <c r="A44" s="32"/>
      <c r="B44" s="33"/>
      <c r="C44" s="32"/>
      <c r="E44" s="33"/>
      <c r="F44" s="33"/>
      <c r="G44" s="33"/>
      <c r="H44" s="33"/>
      <c r="I44" s="33"/>
      <c r="J44" s="33"/>
      <c r="K44" s="33"/>
      <c r="L44" s="35"/>
    </row>
    <row r="45" spans="1:12">
      <c r="A45" s="32"/>
      <c r="B45" s="33"/>
      <c r="C45" s="32"/>
      <c r="E45" s="33"/>
      <c r="F45" s="33"/>
      <c r="G45" s="33"/>
      <c r="H45" s="33"/>
      <c r="I45" s="33"/>
      <c r="J45" s="33"/>
      <c r="K45" s="33"/>
      <c r="L45" s="35"/>
    </row>
    <row r="46" spans="1:12">
      <c r="A46" s="32"/>
      <c r="B46" s="33"/>
      <c r="C46" s="32"/>
      <c r="E46" s="33"/>
      <c r="F46" s="33"/>
      <c r="G46" s="33"/>
      <c r="H46" s="33"/>
      <c r="I46" s="33"/>
      <c r="J46" s="33"/>
      <c r="K46" s="33"/>
      <c r="L46" s="35"/>
    </row>
    <row r="47" spans="1:12">
      <c r="A47" s="32"/>
      <c r="B47" s="33"/>
      <c r="C47" s="32"/>
      <c r="E47" s="33"/>
      <c r="F47" s="33"/>
      <c r="G47" s="33"/>
      <c r="H47" s="33"/>
      <c r="I47" s="33"/>
      <c r="J47" s="33"/>
      <c r="K47" s="33"/>
      <c r="L47" s="35"/>
    </row>
    <row r="48" spans="1:12">
      <c r="A48" s="32"/>
      <c r="B48" s="33"/>
      <c r="C48" s="32"/>
      <c r="E48" s="33"/>
      <c r="F48" s="33"/>
      <c r="G48" s="33"/>
      <c r="H48" s="33"/>
      <c r="I48" s="33"/>
      <c r="J48" s="33"/>
      <c r="K48" s="33"/>
      <c r="L48" s="35"/>
    </row>
    <row r="49" spans="1:17">
      <c r="A49" s="37"/>
      <c r="B49" s="36"/>
      <c r="C49" s="37"/>
      <c r="D49" s="38"/>
      <c r="E49" s="36"/>
      <c r="F49" s="36"/>
      <c r="G49" s="36"/>
      <c r="H49" s="36"/>
      <c r="I49" s="36"/>
      <c r="J49" s="36"/>
      <c r="K49" s="36"/>
      <c r="L49" s="39"/>
      <c r="M49" s="2"/>
      <c r="N49" s="40"/>
      <c r="O49" s="2"/>
      <c r="P49" s="2"/>
      <c r="Q49" s="54"/>
    </row>
    <row r="50" spans="1:17">
      <c r="A50" s="32"/>
      <c r="B50" s="33"/>
      <c r="C50" s="32"/>
      <c r="E50" s="33"/>
      <c r="F50" s="33"/>
      <c r="G50" s="33"/>
      <c r="H50" s="33"/>
      <c r="I50" s="33"/>
      <c r="J50" s="33"/>
      <c r="K50" s="33"/>
      <c r="L50" s="35"/>
    </row>
    <row r="51" spans="1:17">
      <c r="A51" s="32"/>
      <c r="B51" s="33"/>
      <c r="C51" s="32"/>
      <c r="E51" s="33"/>
      <c r="F51" s="33"/>
      <c r="G51" s="33"/>
      <c r="H51" s="33"/>
      <c r="I51" s="33"/>
      <c r="J51" s="33"/>
      <c r="K51" s="33"/>
      <c r="L51" s="35"/>
    </row>
    <row r="52" spans="1:17" s="2" customFormat="1">
      <c r="A52" s="32"/>
      <c r="B52" s="33"/>
      <c r="C52" s="32"/>
      <c r="D52" s="34"/>
      <c r="E52" s="33"/>
      <c r="F52" s="33"/>
      <c r="G52" s="33"/>
      <c r="H52" s="33"/>
      <c r="I52" s="33"/>
      <c r="J52" s="33"/>
      <c r="K52" s="33"/>
      <c r="L52" s="35"/>
      <c r="M52" s="1"/>
      <c r="N52" s="24"/>
      <c r="O52" s="1"/>
      <c r="P52" s="1"/>
      <c r="Q52" s="41"/>
    </row>
    <row r="53" spans="1:17">
      <c r="A53" s="32"/>
      <c r="B53" s="33"/>
      <c r="C53" s="32"/>
      <c r="E53" s="33"/>
      <c r="F53" s="33"/>
      <c r="G53" s="33"/>
      <c r="H53" s="33"/>
      <c r="I53" s="33"/>
      <c r="J53" s="33"/>
      <c r="K53" s="33"/>
      <c r="L53" s="35"/>
    </row>
    <row r="54" spans="1:17">
      <c r="A54" s="32"/>
      <c r="B54" s="36"/>
      <c r="C54" s="37"/>
      <c r="D54" s="38"/>
      <c r="E54" s="36"/>
      <c r="F54" s="36"/>
      <c r="G54" s="36"/>
      <c r="H54" s="36"/>
      <c r="I54" s="36"/>
      <c r="J54" s="36"/>
      <c r="K54" s="36"/>
      <c r="L54" s="39"/>
      <c r="M54" s="2"/>
      <c r="N54" s="40"/>
      <c r="O54" s="2"/>
      <c r="P54" s="2"/>
      <c r="Q54" s="54"/>
    </row>
    <row r="55" spans="1:17">
      <c r="A55" s="32"/>
      <c r="B55" s="36"/>
      <c r="C55" s="37"/>
      <c r="D55" s="38"/>
      <c r="E55" s="36"/>
      <c r="F55" s="36"/>
      <c r="G55" s="36"/>
      <c r="H55" s="36"/>
      <c r="I55" s="36"/>
      <c r="J55" s="36"/>
      <c r="K55" s="36"/>
      <c r="L55" s="39"/>
      <c r="M55" s="2"/>
      <c r="N55" s="40"/>
      <c r="O55" s="2"/>
      <c r="P55" s="2"/>
      <c r="Q55" s="54"/>
    </row>
    <row r="56" spans="1:17">
      <c r="A56" s="32"/>
      <c r="B56" s="36"/>
      <c r="C56" s="37"/>
      <c r="D56" s="38"/>
      <c r="E56" s="36"/>
      <c r="F56" s="36"/>
      <c r="G56" s="36"/>
      <c r="H56" s="36"/>
      <c r="I56" s="36"/>
      <c r="J56" s="36"/>
      <c r="K56" s="36"/>
      <c r="L56" s="39"/>
      <c r="M56" s="2"/>
      <c r="N56" s="40"/>
      <c r="O56" s="2"/>
      <c r="P56" s="2"/>
      <c r="Q56" s="54"/>
    </row>
    <row r="57" spans="1:17">
      <c r="L57" s="35"/>
      <c r="M57" s="42"/>
      <c r="O57" s="42"/>
      <c r="P57" s="42"/>
      <c r="Q57" s="55"/>
    </row>
  </sheetData>
  <mergeCells count="1">
    <mergeCell ref="A1:Q1"/>
  </mergeCells>
  <phoneticPr fontId="3" type="noConversion"/>
  <pageMargins left="7.874015748031496E-2" right="7.874015748031496E-2" top="0.39370078740157483" bottom="0.55118110236220474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105.2 (2)</vt:lpstr>
      <vt:lpstr>105.2長代</vt:lpstr>
      <vt:lpstr>105.2幼輔</vt:lpstr>
      <vt:lpstr>'105.2 (2)'!Print_Titles</vt:lpstr>
      <vt:lpstr>'105.2幼輔'!Print_Titles</vt:lpstr>
      <vt:lpstr>'105.2長代'!Print_Titles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cp:lastPrinted>2016-02-26T05:34:13Z</cp:lastPrinted>
  <dcterms:created xsi:type="dcterms:W3CDTF">2013-07-15T00:35:39Z</dcterms:created>
  <dcterms:modified xsi:type="dcterms:W3CDTF">2016-02-26T05:48:00Z</dcterms:modified>
</cp:coreProperties>
</file>